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Syncronisieren\DGUV Vorschrift 2 (A6-7)\Einsatzzeitenberechnung\"/>
    </mc:Choice>
  </mc:AlternateContent>
  <bookViews>
    <workbookView xWindow="240" yWindow="90" windowWidth="19980" windowHeight="8070"/>
  </bookViews>
  <sheets>
    <sheet name="DGUV Vorschrift 2 Ges.betr.Zeit" sheetId="4" r:id="rId1"/>
    <sheet name="WZ-Code Übersicht" sheetId="3" r:id="rId2"/>
    <sheet name="Zeiten - Vollarbeiter" sheetId="5" r:id="rId3"/>
  </sheets>
  <calcPr calcId="162913"/>
</workbook>
</file>

<file path=xl/calcChain.xml><?xml version="1.0" encoding="utf-8"?>
<calcChain xmlns="http://schemas.openxmlformats.org/spreadsheetml/2006/main">
  <c r="D36" i="4" l="1"/>
  <c r="J227" i="4"/>
  <c r="J130" i="4" l="1"/>
  <c r="K108" i="4"/>
  <c r="J108" i="4"/>
  <c r="K224" i="4"/>
  <c r="J224" i="4"/>
  <c r="K209" i="4"/>
  <c r="J209" i="4"/>
  <c r="K200" i="4"/>
  <c r="J200" i="4"/>
  <c r="J192" i="4"/>
  <c r="K192" i="4"/>
  <c r="K182" i="4"/>
  <c r="J182" i="4"/>
  <c r="K168" i="4"/>
  <c r="J168" i="4"/>
  <c r="K157" i="4"/>
  <c r="J157" i="4"/>
  <c r="J143" i="4"/>
  <c r="K143" i="4"/>
  <c r="K130" i="4"/>
  <c r="K124" i="4"/>
  <c r="J124" i="4"/>
  <c r="K116" i="4"/>
  <c r="J116" i="4"/>
  <c r="K96" i="4"/>
  <c r="J96" i="4"/>
  <c r="J89" i="4"/>
  <c r="K89" i="4"/>
  <c r="K63" i="4"/>
  <c r="J63" i="4"/>
  <c r="K76" i="4"/>
  <c r="J76" i="4"/>
  <c r="K226" i="4" l="1"/>
  <c r="J226" i="4"/>
  <c r="H21" i="4"/>
  <c r="M20" i="4" l="1"/>
  <c r="M18" i="4"/>
  <c r="K18" i="4"/>
  <c r="K19" i="4"/>
  <c r="M19" i="4"/>
  <c r="K20" i="4"/>
  <c r="K227" i="4"/>
  <c r="E36" i="4"/>
  <c r="D38" i="4" l="1"/>
  <c r="J229" i="4"/>
  <c r="N19" i="4"/>
  <c r="K21" i="4"/>
  <c r="E38" i="4"/>
  <c r="N20" i="4"/>
  <c r="M21" i="4"/>
  <c r="K229" i="4"/>
  <c r="L230" i="4" l="1"/>
  <c r="N21" i="4"/>
</calcChain>
</file>

<file path=xl/sharedStrings.xml><?xml version="1.0" encoding="utf-8"?>
<sst xmlns="http://schemas.openxmlformats.org/spreadsheetml/2006/main" count="380" uniqueCount="333">
  <si>
    <t xml:space="preserve">Arbeitssicherheit </t>
  </si>
  <si>
    <t xml:space="preserve">Unternehmen: </t>
  </si>
  <si>
    <t xml:space="preserve">Betreuungsgruppe </t>
  </si>
  <si>
    <t xml:space="preserve">Arbeitsbereich </t>
  </si>
  <si>
    <t xml:space="preserve">Sifa </t>
  </si>
  <si>
    <t xml:space="preserve">Beschäftigten </t>
  </si>
  <si>
    <t xml:space="preserve">Anzahl der </t>
  </si>
  <si>
    <t>Beschäftigte der Gruppe 1 (2,5)</t>
  </si>
  <si>
    <t>Beschäftigte der Gruppe 2 (1,5)</t>
  </si>
  <si>
    <t>Beschäftigte der Gruppe 3 (0,5)</t>
  </si>
  <si>
    <t>Gesamt</t>
  </si>
  <si>
    <t xml:space="preserve">Aufgabenfelder </t>
  </si>
  <si>
    <t>Stundenanteil</t>
  </si>
  <si>
    <t xml:space="preserve">Einzelheiten </t>
  </si>
  <si>
    <t xml:space="preserve">5. Untersuchung von Ereignissen </t>
  </si>
  <si>
    <t>6. Allgemeine Arbeitsschutzberatung</t>
  </si>
  <si>
    <t>7. Erstellen von Dokumentationen</t>
  </si>
  <si>
    <t xml:space="preserve">9. Selbstorganisation </t>
  </si>
  <si>
    <t>Sifa</t>
  </si>
  <si>
    <t>BA</t>
  </si>
  <si>
    <t>3. Unterstützung zur Verhaltensprävention</t>
  </si>
  <si>
    <t>1. Unterstützung bei der Gefährdungsbeurteilung</t>
  </si>
  <si>
    <t>2. Unterstützung zur Verhältnisprävention</t>
  </si>
  <si>
    <t xml:space="preserve">4. Unterstützung zur Schaffung einer geeigneten   
    Organisation </t>
  </si>
  <si>
    <t xml:space="preserve">8. Mitwirken bei betrieblichen Besprechungen </t>
  </si>
  <si>
    <t xml:space="preserve">Unterstützung der Vorgesetzten bei der Integration des Arbeitsschutzes in die Organisation </t>
  </si>
  <si>
    <t xml:space="preserve">Erfassung, Auswertung und Untersuchung von Arbeitsunfällen, Führen einer Unfallstatistik,
Beratung/Unterstützung zur Vermeidung arbeitsbedingter Erkrankungen </t>
  </si>
  <si>
    <t xml:space="preserve">Auslösekriterium für betriebsspezifische Betreuung </t>
  </si>
  <si>
    <t xml:space="preserve">Trifft zu? </t>
  </si>
  <si>
    <t>Stunden 
Sifa</t>
  </si>
  <si>
    <t>1. Regelmäßig vorliegende betriebsspezifische Unfall- und Gesundheitsgefahren, Erfordernisse zur menschengerechten Arbeitsgestaltung</t>
  </si>
  <si>
    <t xml:space="preserve">1.1 Besondere Tätigkeiten </t>
  </si>
  <si>
    <t>x</t>
  </si>
  <si>
    <t xml:space="preserve">1.2 Arbeitsplätze und Arbeitsstätten, die besondere Risiken aufweisen </t>
  </si>
  <si>
    <t xml:space="preserve">Geplanter Aufwand für die betriebsspezifische Betreuung: </t>
  </si>
  <si>
    <t xml:space="preserve">1.4 Erfordernis arbeitsmedizinischer Vorsorge </t>
  </si>
  <si>
    <t xml:space="preserve">1.5 Erfordernis besonderer betriebsspezifischer Anforderungen beim Personaleinsatz </t>
  </si>
  <si>
    <t xml:space="preserve">1.6 Sicherheit und Gesundheit unter den Bedingungen des demografischen Wandels </t>
  </si>
  <si>
    <t xml:space="preserve">1.7 Arbeitsgestaltung zur Vermeidung arbeitsbedingter Gesundheitsgefahren, Erhalten der individuellen gesundheitlichen Ressourcen im Zusammenhang mit der Arbeit </t>
  </si>
  <si>
    <t xml:space="preserve">1.8 Unterstützung bei der Weiterentwicklung eines Gesundheitsmanagements </t>
  </si>
  <si>
    <t xml:space="preserve">4. Betriebliche Aktionen, Programme und Maßnahmen </t>
  </si>
  <si>
    <t xml:space="preserve">Datum: </t>
  </si>
  <si>
    <t xml:space="preserve">Personalaufwand? </t>
  </si>
  <si>
    <t xml:space="preserve">Erstellen von Unterlagen und Dokumentationen zum Arbeits- und Gesundheitsschutz, Erstellen 
eines Aktivitätenplans, Aufschlüsselung der Einsatzzeiten und erbrachten Tätigkeiten </t>
  </si>
  <si>
    <t xml:space="preserve">Unterstützung beim Aufbau eines geeigneten Unterweisungssystems, Mitwirkung bei der Mitarbeiterinformation, Arbeitsmedizinische Beratung der Beschäftigten </t>
  </si>
  <si>
    <t>Ja</t>
  </si>
  <si>
    <t xml:space="preserve">Nein </t>
  </si>
  <si>
    <t>0.3</t>
  </si>
  <si>
    <t xml:space="preserve">Unterstützung bei der Erstellung/Aktualisierung der Gerährdungsbeurteilungen für die Bereiche, Verwaltung, Schule, Kita, Rettungswache, Küchenbetriebe, Baubetriebshöfe, Kläranlagen, etc. </t>
  </si>
  <si>
    <t xml:space="preserve">Beratung und Unterstützung bei der Umsetzung von Arbeitsschutzvorschriften und Regeln/-Normen, Beratung zu bestimmten Schwerpunkten, Information über aktuelle Arbeitsschutzthemen </t>
  </si>
  <si>
    <t xml:space="preserve">Teilnahme an Besprechungen zu Arbeits- und Gesundheitsschutzthemen, Organisation von Sitzungen und Teilnahme an den regelmäßigen ASA-Sitzungen, Initiieren von Sicherheitszirkeln in bestimmten Arbeitsbereichen. </t>
  </si>
  <si>
    <t xml:space="preserve">Allgemeine Fortbildung zu bestimmten Schwerpunktthemen, Durchführen von Rechtsrecherchen, Erfahrungsaustausch mit dem zuständigen Unfallversicherungsträger (UK NRW und SVLFG). </t>
  </si>
  <si>
    <t xml:space="preserve">Durchführung von gemeinsamen Arbeitsplatzbegehungen zur Beurteilung der Auswirkungen von vorhandenen oder sich verändernden Arbeitsbedingungen, Arbeitsplatzbegehungen zu besonderen Gefährdungen. </t>
  </si>
  <si>
    <t xml:space="preserve">Stunden pro Jahr (diese Stundensummen müssen mit den Grundbetreuungszeiten übereinstimmen </t>
  </si>
  <si>
    <t>Als Grundlage für die Berechnung der Grundbetreuung nach § 2 Abs. 3 der DGUV V 2 soll die</t>
  </si>
  <si>
    <t>(Auf Vollzeit umgerechnet gemäß Tabellenblatt 3 "Zeiten - Vollarbeiter")</t>
  </si>
  <si>
    <t>Diese Regelung wird analog bei der Berechnung der Zahl der Beschäftigten zur Ermittlung der</t>
  </si>
  <si>
    <t>angewandt.</t>
  </si>
  <si>
    <t>Bei der Feststellung der Zahl der Beschäftigten sind Teilzeitbeschäftigte mit einer regelmäßigen</t>
  </si>
  <si>
    <t xml:space="preserve">Staffelregelung aus §  11 des Arbeitssicherheitsgesetzes berücksichtigt werden.      </t>
  </si>
  <si>
    <t>Lfd.Nr.</t>
  </si>
  <si>
    <t>WZ-Kode</t>
  </si>
  <si>
    <t>Gruppe</t>
  </si>
  <si>
    <t>Verwaltungen</t>
  </si>
  <si>
    <t>84.1</t>
  </si>
  <si>
    <t>Bauverwaltung, Vermessungs- und Katasterämter</t>
  </si>
  <si>
    <t>71.1</t>
  </si>
  <si>
    <t>Sparkassen, Banken</t>
  </si>
  <si>
    <t>64.1</t>
  </si>
  <si>
    <t>Messegesellschaften, Messebetriebe</t>
  </si>
  <si>
    <t>82.3</t>
  </si>
  <si>
    <t>Gesundheitsdienst</t>
  </si>
  <si>
    <t>Krankenhäuser</t>
  </si>
  <si>
    <t>86.10.1</t>
  </si>
  <si>
    <t>Hochschulkliniken</t>
  </si>
  <si>
    <t>86.10.2</t>
  </si>
  <si>
    <t>Vorsorge- und Rehabilitationskliniken</t>
  </si>
  <si>
    <t>86.10.3</t>
  </si>
  <si>
    <t>Ambulante soziale Dienste</t>
  </si>
  <si>
    <t>88.10.1</t>
  </si>
  <si>
    <t>Altenheime, Behindertenheime</t>
  </si>
  <si>
    <t>87.3</t>
  </si>
  <si>
    <t>Pflegeheime</t>
  </si>
  <si>
    <t>87.1</t>
  </si>
  <si>
    <t>Jugendheime</t>
  </si>
  <si>
    <t>87.9</t>
  </si>
  <si>
    <t>Werkstätten für Behinderte (sonstige Betreuung älterer Menschen und Beh.)</t>
  </si>
  <si>
    <t>88.10.2</t>
  </si>
  <si>
    <t>Technische Betriebe</t>
  </si>
  <si>
    <t>Straßenmeistereien, Straßenreinigung, Bauhöfe</t>
  </si>
  <si>
    <t>52.21.2</t>
  </si>
  <si>
    <t>Sammlung von Abfällen</t>
  </si>
  <si>
    <t>38.1</t>
  </si>
  <si>
    <t>Abwasserentsorgung</t>
  </si>
  <si>
    <t>37.0</t>
  </si>
  <si>
    <t>Abfallbehandlung und -beseitigung</t>
  </si>
  <si>
    <t>38.2</t>
  </si>
  <si>
    <t>Flughäfen (Erbringung von sonstigen Dienstleistungen für die Luftfahrt)</t>
  </si>
  <si>
    <t>52.23</t>
  </si>
  <si>
    <t>Dienstleistungen</t>
  </si>
  <si>
    <t>Überlassung von Arbeitskräften (gewerbl.)</t>
  </si>
  <si>
    <t>78.2</t>
  </si>
  <si>
    <t>Überlassung von Arbeitskräften (kaufm.-verw.)</t>
  </si>
  <si>
    <t>78.3</t>
  </si>
  <si>
    <t>Hausmeisterdienste</t>
  </si>
  <si>
    <t>81.1</t>
  </si>
  <si>
    <t>Gebäudereinigung</t>
  </si>
  <si>
    <t>81.21</t>
  </si>
  <si>
    <t>Küchenbetriebe (Caterer und Erbringung sonstiger Verpflegungsdienstl.)</t>
  </si>
  <si>
    <t>56.2</t>
  </si>
  <si>
    <t>Technische, physikalische und chemische Untersuchung (Untersuchungsä.)</t>
  </si>
  <si>
    <t>71.2</t>
  </si>
  <si>
    <t>Land-, Garten-, Forstwirtschaft</t>
  </si>
  <si>
    <t>Forstwirtschaft / Holzeinschlag</t>
  </si>
  <si>
    <t>80/83</t>
  </si>
  <si>
    <t>02.1/ 02.2</t>
  </si>
  <si>
    <t>Landwirtschaft</t>
  </si>
  <si>
    <t>01.05</t>
  </si>
  <si>
    <t>Botanische / zoologische Gärten und Naturparks</t>
  </si>
  <si>
    <t>91.04</t>
  </si>
  <si>
    <t>Kultureinrichtungen</t>
  </si>
  <si>
    <t>Theater, Bühnen (Betrieb von Kultur und Unterhaltungseinrichtungen)</t>
  </si>
  <si>
    <t>90.04</t>
  </si>
  <si>
    <t>Museen</t>
  </si>
  <si>
    <t>91.02</t>
  </si>
  <si>
    <t>Historische Bauten, Denkmäler</t>
  </si>
  <si>
    <t>91.03</t>
  </si>
  <si>
    <t>Bibliotheken, Archive</t>
  </si>
  <si>
    <t>91.01</t>
  </si>
  <si>
    <t>Sporteinrichtungen</t>
  </si>
  <si>
    <t>Schwimmbäder (Saunas, Solarien, Bäder und Ähnliches</t>
  </si>
  <si>
    <t>96.04</t>
  </si>
  <si>
    <t xml:space="preserve"> Sportplätze, Sporthallen (Erbringung von Dienstleistungen des Sports)</t>
  </si>
  <si>
    <t>93.1</t>
  </si>
  <si>
    <t>Öffentliche Sicherheit und Ordnung</t>
  </si>
  <si>
    <t>Feuerwehren</t>
  </si>
  <si>
    <t>84.2</t>
  </si>
  <si>
    <t>Katastrophenschutz</t>
  </si>
  <si>
    <t>Polizei</t>
  </si>
  <si>
    <t>Justizvollzugsanstalten</t>
  </si>
  <si>
    <t>Bildungswesen</t>
  </si>
  <si>
    <t>Kindertageseinrichtungen</t>
  </si>
  <si>
    <t>85.1</t>
  </si>
  <si>
    <t>Grundschulen</t>
  </si>
  <si>
    <t>85.2</t>
  </si>
  <si>
    <t>weiterführende Schulen</t>
  </si>
  <si>
    <t>85.3</t>
  </si>
  <si>
    <t>Hochschulen: Rechts-, Wirtschafts-, Sozial-, Sprach-, Kultur- u. Kunstwissens.</t>
  </si>
  <si>
    <t>72.2</t>
  </si>
  <si>
    <t>Hochschulen: Natur-, Ingenieur-, Agrarwissenschaften und Medizin</t>
  </si>
  <si>
    <t>72.1</t>
  </si>
  <si>
    <t>Volkshochschulen, Musikschulen (Sonstiger Unterricht)</t>
  </si>
  <si>
    <t>85.5</t>
  </si>
  <si>
    <t>entspricht</t>
  </si>
  <si>
    <t>0.5</t>
  </si>
  <si>
    <t xml:space="preserve">bis 20 Std. </t>
  </si>
  <si>
    <t xml:space="preserve">20 bis 30 Stunden  </t>
  </si>
  <si>
    <t xml:space="preserve">entspricht </t>
  </si>
  <si>
    <t>0.75</t>
  </si>
  <si>
    <t>&gt; 30 Std.</t>
  </si>
  <si>
    <t>1.0</t>
  </si>
  <si>
    <r>
      <t xml:space="preserve">Büroumgebungen in Ämtern, Behörden, </t>
    </r>
    <r>
      <rPr>
        <b/>
        <sz val="9"/>
        <color theme="1"/>
        <rFont val="Arial"/>
        <family val="2"/>
      </rPr>
      <t>Gerichten</t>
    </r>
    <r>
      <rPr>
        <sz val="9"/>
        <color theme="1"/>
        <rFont val="Arial"/>
        <family val="2"/>
      </rPr>
      <t xml:space="preserve"> (Öffentliche Verwaltung)</t>
    </r>
  </si>
  <si>
    <t>https://www.unfallkasse-nrw.de/sicherheit-und-gesundheitsschutz/aufsichtspersonen.html</t>
  </si>
  <si>
    <t>Betrieb/Gemeinde/Kreis/Stadt/Verwaltung …</t>
  </si>
  <si>
    <t>Zuordnung zu Betreuungsgruppen (Vereinfachte Darstell., in Kommunen je Orgaeinheit)</t>
  </si>
  <si>
    <t>xx.xx.2023</t>
  </si>
  <si>
    <t>Zeiten der Grundbetreuung</t>
  </si>
  <si>
    <t>(Im Beispiel gewählte Verteilung: 80 % Sifa und 20 % Betriebsärztin/Betriebsarzt (BÄ/BA) in den Gruppen 1 und 2,  in der Gruppe 3: 60% Sifa und 40 % BA  (Mindestanteil 0.2 Std. in Gruppe 3))</t>
  </si>
  <si>
    <t xml:space="preserve">Stundensummen Kontrollwert BÄ/BA </t>
  </si>
  <si>
    <t>Aufteilung der Zeiten Grundbetreuung gem. DGUV Vorschrift 2  für 2023 (2024/2025 ...)</t>
  </si>
  <si>
    <t>Ermittlung und Aufteilung der Zeiten der betriebsspezifischen Betreuung</t>
  </si>
  <si>
    <t>Stunden 
BÄ/BA</t>
  </si>
  <si>
    <t>BÄ/BA</t>
  </si>
  <si>
    <t>BÄ/BA+Sifa</t>
  </si>
  <si>
    <t>Faktor-Sifa</t>
  </si>
  <si>
    <t>Faktor-BÄ/BA</t>
  </si>
  <si>
    <t xml:space="preserve">Zeit für Gesamtbetreuung in Stunden: </t>
  </si>
  <si>
    <t>Bei Rückfragen steht Ihnen die für Ihre/n Betrieb/Gemeinde/Kreis/Stadt/Verwaltung ... zuständigen Aufsichtsperson der UK NRW gerne zur Verfügung:</t>
  </si>
  <si>
    <t>Muster/Beispiel einer Excel-Tabelle zur Berechnung/Ermittlung und Dokumentation der Zeiten der Gesamt-Betreuung in Mitgliedsbetrieben der UK NRW.</t>
  </si>
  <si>
    <t>Tabelle zur Zuordnung von WZ-/NACE-/Codes (bei Kommunen Organisationseinheiten)</t>
  </si>
  <si>
    <r>
      <rPr>
        <b/>
        <sz val="9"/>
        <color theme="0"/>
        <rFont val="Arial"/>
        <family val="2"/>
      </rPr>
      <t xml:space="preserve">Einstufungen der Betriebsarten nach DGUV Vorschrift 2 </t>
    </r>
    <r>
      <rPr>
        <b/>
        <sz val="9"/>
        <rFont val="Arial"/>
        <family val="2"/>
      </rPr>
      <t>- Stand August 2023</t>
    </r>
  </si>
  <si>
    <t xml:space="preserve">Schwellenwerte für die Betreuungsmodelle entsprechend der DGUV Vorschrift 2, § 2 Abs. 2- 4, </t>
  </si>
  <si>
    <t xml:space="preserve">wöchentlichen Arbeitszeit von nicht mehr als 20 Stunden mit 0,5,  </t>
  </si>
  <si>
    <t xml:space="preserve">nicht mehr als 30 Stunden mit 0,75, &gt; 30 Stunden Arbeitszeit je Wocchee mit 1,0 zu berücksichtigen.  </t>
  </si>
  <si>
    <t>Beschäftigte ("Kopf")</t>
  </si>
  <si>
    <t>Beschäftigte ("Köpfe/n")</t>
  </si>
  <si>
    <t xml:space="preserve">Ermittlung und Aufteilung der Zeiten für die Grundbetreuung </t>
  </si>
  <si>
    <t xml:space="preserve">Ermittlung der Zeiten für die Grundbetreuung </t>
  </si>
  <si>
    <r>
      <t xml:space="preserve">Zeit für die Grundbetrueuung </t>
    </r>
    <r>
      <rPr>
        <sz val="10"/>
        <rFont val="Arial"/>
        <family val="2"/>
      </rPr>
      <t>(in Std./Jahr)  als gerundetet Werte auf volle Stunden</t>
    </r>
  </si>
  <si>
    <t xml:space="preserve">Beurteilung erstellt: </t>
  </si>
  <si>
    <t>Name/n</t>
  </si>
  <si>
    <t xml:space="preserve">2. Betriebliche Veränderungen in den Arbeitsbedingungen und der Organisation </t>
  </si>
  <si>
    <t>…</t>
  </si>
  <si>
    <t xml:space="preserve"> Schichtarbeit mit Nachtarbeitsanteilen</t>
  </si>
  <si>
    <t>Mögliche Tätigkeiten für 
Sifa und/oder BA (Aufwandskriterien)</t>
  </si>
  <si>
    <t>• Unterstützen bei Gefähr-
dungsermittlung und Risiko-
beurteilung der zu verän-
dernden Arbeitssysteme
durch die Beschaffung neuer
Maschinen, Geräte
• Beraten zur Ermittlung von
Anforderungen an die zu
beschaffenden Maschinen,
Geräte
• Beraten zu Anforderungen
beim Einsatz neuartiger
Maschinen, Geräte (Arbeits-
systemgestaltung)
• Mitwirken an der Erstellung
von Pflichtenheften/Aus-
schreibungen
• Mitwirken bei der Bewertung
von Angeboten sowie Ver-
tragsgestaltungen
• Überprüfen auf Erfüllung
vereinbarter Anforderung bei
Lieferung, Aufstellung, Mon-
tage, ...
• Mitwirken bei Realisierung
der Veränderungen; Unter-
stützen bei der Abnahme
• Wirkungskontrolle
• Fortschreiben der Gefähr-
dungsbeurteilung</t>
  </si>
  <si>
    <r>
      <rPr>
        <b/>
        <sz val="10"/>
        <color rgb="FFC00000"/>
        <rFont val="Arial"/>
        <family val="2"/>
      </rPr>
      <t>Beispiel:</t>
    </r>
    <r>
      <rPr>
        <b/>
        <sz val="10"/>
        <color theme="1"/>
        <rFont val="Arial"/>
        <family val="2"/>
      </rPr>
      <t xml:space="preserve"> Berechnung und Ermittlung der Betreuungszeiten nach der  DGUV Vorschrift 2 für 2023 (2024/2025 …) </t>
    </r>
  </si>
  <si>
    <t>2.1 Beschaffung von grundlegend neuartigen Maschinen, Geräten</t>
  </si>
  <si>
    <t xml:space="preserve">Std. Sifa          </t>
  </si>
  <si>
    <t xml:space="preserve">2.3 Externe Aktionen, Programme und Maßnahmen </t>
  </si>
  <si>
    <t xml:space="preserve">2.4 Externe Aktionen, Programme und Maßnahmen </t>
  </si>
  <si>
    <t>3.1 Neue Vorschriften, die für den Betrieb umfangreichere Änderungen nach sich ziehen</t>
  </si>
  <si>
    <t>3    Externe Entwicklung mit spezifischem Einfluss auf die betriebliche Situation</t>
  </si>
  <si>
    <t>2.5 Spezifische Erfordernisse zur Schaffung einer geeigneten Organisation zur Durchführung der
      Maßnahmen des Arbeitsschutzes sowie zur Integration in die Führungstätigkeit und zum Aufbau
      eines Systems der Gefährdungsbeurteilung</t>
  </si>
  <si>
    <t>3.2 Weiterentwicklung des für den Betrieb relevanten Stands der Technik und Arbeitsmedizin</t>
  </si>
  <si>
    <t xml:space="preserve">   Schwerpunktprogramme, Kampagnen sowie Unterstützung von Aktionen zur Gesundheitsförderung</t>
  </si>
  <si>
    <t xml:space="preserve">2.   Betriebliche Veränderungen in den Arbeitsbedingungen und der Organisation </t>
  </si>
  <si>
    <t>• Unterstützen bei der Informations-
ermittlung hinsichtlich der neuen
Stoffe, Materialien
• Beurteilen der Risiken durch die
neuen Stoffe, Materialien
• Unterstützen bei der Auswahl
risikoarmer Stoffe, Materialien
• Festlegen von Soll Zuständen für
den Einsatz von Stoffen und Mate-
rialien
• Unterstützen bei der betrieblichen
Zulassung und Freigabe von
Stoffen und Materialien
• Unterstützen bei der Festlegung
von Schutzmaßnahmen
• Mitwirken bei der Realisierung der
Schutzmaßnahmen und Wirkungs-
kontrollen
• Fortschreiben der Gefährdungs
beurteilung</t>
  </si>
  <si>
    <t>• Gefährdungsermittlung und
Risikobeurteilung der zu verän-
dernden Arbeitssysteme
• Unterstützen der Ermittlung und
Festlegung von Anforderungen an
die Gestaltung von Abläufen,
Arbeitsverfahren, Arbeitszeit
• Aufarbeiten relevanter Vorschrif-
ten und Regeln, des Stands der
Technik und Arbeitsmedizin,
entspr. umfassende Recherchen
• Beraten zu Anforderungen bei der
Veränderung von Abläufen,
Arbeitsverfahren, Arbeitszeit
• Unterstützen bei der Arbeits
systemgestaltung
• Mitwirken bei der Realisierung der
Veränderungen; Unterstützen bei
der Abnahme
• Wirkungskontrollen
• Fortschreiben der Gefährdungs
beurteilung</t>
  </si>
  <si>
    <t>a) Vielzahl von unterschiedlichen Quellen bzw. besondere gefahrbringende Bedingungen für spezifische Gefährdungen (z.B. Lärmquellen)</t>
  </si>
  <si>
    <t>b) Vielzahl von unterschiedlichen Gefahrstoffen</t>
  </si>
  <si>
    <t>d) Arbeitsplätze, an denen mit biologischen Arbeitsstoffen der Risikogruppe 4 gem. Biostoffverordnung umgegangen wird</t>
  </si>
  <si>
    <t>f) Arbeiten an hohen Masten, Türmen und an anderen hochgelegenen Arbeitsplätzen</t>
  </si>
  <si>
    <t xml:space="preserve">a) Feuerarbeiten in brand- und explosionsgefährdeten Bereichen </t>
  </si>
  <si>
    <t xml:space="preserve">b) Gefährliche Arbeiten an unter Druck stehenden Anlagen </t>
  </si>
  <si>
    <t>c) Arbeiten in gasgefährdeten Bereichen</t>
  </si>
  <si>
    <t>e) Arbeiten unter Infektionsgefahren</t>
  </si>
  <si>
    <t>f) Umgang mit ionisierender Strahlung, Arbeiten im Bereich elektromagnetischer Felder</t>
  </si>
  <si>
    <t>g) Alleinarbeit</t>
  </si>
  <si>
    <t>h) Andere Tätigkeiten, die besondere Schutzmaßnahmen erfordern</t>
  </si>
  <si>
    <t>i) Tätigkeiten, die nicht typisch für den Wirtschaftszweig bzw. für das Kerngeschäft des Betriebs sind</t>
  </si>
  <si>
    <t>d) Andere gefährl. Arbeiten (Schweißen in engen Räumen, Sprengarbeiten,                                       Fällen von Bäumen, ...)</t>
  </si>
  <si>
    <t>j) …</t>
  </si>
  <si>
    <t xml:space="preserve">g) Unübersichtliches Werksgelände mit innerbetrieblichem Transport und Verkehr </t>
  </si>
  <si>
    <t>h) Arbeitsplätze die besondere Schutzmaßnahmen erfordern.</t>
  </si>
  <si>
    <t>1.3 Arbeitsaufgaben und Arbeitsorganisation mit besonderen Risiken</t>
  </si>
  <si>
    <t>a) Anforderungen aus der Arbeitsaufgabe (hohe Aufmerksamkeitsanforderungen, große Arbeitsmenge, besonderer Schwierigkeitsgrad, ...) mit Potenzialen psychischer Fehlbeanspruchungen</t>
  </si>
  <si>
    <t xml:space="preserve">b) Anforderungen aus der Arbeitsorganisation (Arbeitsablauf, Störungshäufigkeiten, Art der Zusam-
menarbeit, ...) mit Potenzialen psychischer Fehlbeanspruchungen </t>
  </si>
  <si>
    <t>c) Andere Anforderungen mit Potenzialen psychischer Fehlbeanspruchungen</t>
  </si>
  <si>
    <t>d) Tätigkeiten mit Potenzialen physischer Fehlbeanspruchungen: Manuelle Handhabung von Lasten (Hohe Risikostufe gem. Leitmerkmalmethode)</t>
  </si>
  <si>
    <t>e) Tätigkeiten mit Potenzialen physischer Fehlbeanspruchungen: Häufig wiederkeh-
rende kurzzyklische Bewegung kleiner Muskelgruppen</t>
  </si>
  <si>
    <t xml:space="preserve"> f) Tätigkeiten mit Potenzialen physischer Fehlbeanspruchungen: Arbeit in Zwangshaltungen</t>
  </si>
  <si>
    <t>g) Tätigkeiten mit Potenzialen physischer Fehlbeanspruchungen: Statische Arbeit (z.B. Haltearbeit)</t>
  </si>
  <si>
    <t>h) Einsatz von Fremdfirmen mit einem betriebs- bzw. tätigkeitsspezifischen Gefährdungspotenzial</t>
  </si>
  <si>
    <t xml:space="preserve">a) Pflichtvorsorge/Pflichtuntersuchungen erforderlich </t>
  </si>
  <si>
    <t>b) Angebotsvorsorge/Angebotsuntersuchungen erforderlich</t>
  </si>
  <si>
    <t xml:space="preserve">c) Wunschvorsorge/Wunschuntersuchungen gefordert </t>
  </si>
  <si>
    <t>d) …</t>
  </si>
  <si>
    <t>a) Anforderungen an die Qualifikation und andere personelle Voraussetzungen der Beschäftigten
entsprechend Forderungen in speziellen Vorschriften</t>
  </si>
  <si>
    <t>b) Qualifikationsanforderungen für Notfallsituationen</t>
  </si>
  <si>
    <t>c) Personalentwicklungsmaßnahmen (PE) zum Arbeitsschutz</t>
  </si>
  <si>
    <t>d) Besondere Personengruppen (Schwangere, Jugendliche, …)</t>
  </si>
  <si>
    <t>e) Einsatz von Zeitarbeitnehmern</t>
  </si>
  <si>
    <t>f) Anforderungen an den Arbeitsprozess zur Teilhabe behinderter Menschen</t>
  </si>
  <si>
    <t>g) Wiedereingliederung von Beschäftigten</t>
  </si>
  <si>
    <t>h) Betriebsspezifischer Aufwand für die Gewährleistung von Sicherheit und Gesundheit verursacht
durch Dritte (z.B. Kinder, Schüler, Studenten, Publikumsverkehr, Kunden, ...)</t>
  </si>
  <si>
    <t>i) …</t>
  </si>
  <si>
    <r>
      <t xml:space="preserve">• Ermitteln spezifischer personeller
Anforderungen
• Beraten und Unterstützen bei der Erfül-
lung besonderer Qualifikationsanforde-
rungen und anderer personenbezo-
gener Anforderungen
• Unterstützen bei der Erarbeitung be-
trieblicher Regelungen zur Beachtung
personeller Anforderungen
• Regelmäßige Kontrolle der Erfüllung der
Anforderungen Ermitteln des Qualifizierungsbedarfs
im Arbeitsschutz
• Ermitteln von betrieblichen zielgrup-
penspezifischen PE-Maßnahmen und
der Integration von Arbeitsschutz be-
langen
• Unterstützen bei der Entwicklung von
PE-Maßnahmen zu Sicherheit und
Gesundheit bei der Arbeit
• Hinwirken auf die Berücksichtigung von
Arbeitsschutzbelangen in PE-Maßnah-
men
• Regelmäßiges Beobachten und Auswer-
ten der Wirkungen von PE-Maßnahmen• Ermitteln besonders schutzbedürftiger
Personen
• Ermitteln der Gefährdungen, denen
besonders schutzbedürftige Personen
ausgesetzt sind
• Beurteilen gesundheitlicher Risiken
• Beratung zum Festlegen von Soll-Zustän-
den für den Schutz solcher Personen
• Unterstützen bei der Entwicklung von
Gestaltungslösungen und Einsatzmög-
lichkeiten
• Umsetzung der Gestaltungslösungen
unterstützen und begleiten
• Durchführen von Wirkungskontrollen
• Gefährdungsbeurteilung fortschreiben• Unterstützen bei der erstmaligen
Durchführung von Gefährdungsbeur-
teilungen für Zeitarbeitnehmer
• Beraten bei der Auswahl von Zeitar-
beitsunternehmen
• Beraten bei der Vertragsgestaltung
• Regelmäßige Überprüfung der Arbeits-
plätze und Arbeitsbedingungen der
Zeitarbeitnehmer
• Unterstützen bei der Einweisung und
Unterweisung der Zeitarbeitnehmer
• Beraten zu besonderen Problemen der
Zeitarbeit </t>
    </r>
    <r>
      <rPr>
        <b/>
        <sz val="10"/>
        <color theme="1"/>
        <rFont val="Arial"/>
        <family val="2"/>
      </rPr>
      <t>(... weitere Aufwandskriterien  siehe DUGV Vorschrift 2 im Anhang 4 Ziffer 1.5)</t>
    </r>
  </si>
  <si>
    <t>a) Hoher Anteil von älteren Beschäftigten</t>
  </si>
  <si>
    <t>b) Divergenz zwischen Fähigkeitsprofil der Beschäftigten und Anforderungsprofil durch die
Arbeitsaufgabe unter den Bedingungen alternder Belegschaften</t>
  </si>
  <si>
    <t xml:space="preserve">c) Defizite in der altersadäquaten Arbeitsgestaltung </t>
  </si>
  <si>
    <t>d) Entwicklung des Führungsverhaltens unter den Bedingungen älter werdender Belegschaften</t>
  </si>
  <si>
    <t>e) …</t>
  </si>
  <si>
    <t>a) Überdurchschnittlich hoher Krankenstand (Vergleichswerte innerhalb des Unternehmens, vergleichbare Betriebe, Branchendurchschnitt)</t>
  </si>
  <si>
    <t>b) Defizite in der menschen- und gesundheitsgerechten Gestaltung von Arbeitsaufgaben,
Arbeitsorganisation und Arbeitsumgebung im Hinblick auf den Erhalt der gesundheit-
lichen Ressourcen</t>
  </si>
  <si>
    <t>c) Nicht hinreichende Angebote zu betrieblichen Aktivitäten zum Erhalt der gesundheit-
lichen Ressourcen im Zusammenhang mit der Arbeit (Rückenschulen, Pausengymnastik, ...)</t>
  </si>
  <si>
    <t>d) Unzureichende Gesundheitskompetenz der Beschäftigten zum
Erhalt der gesundheitlichen Ressourcen im Zusammenhang mit der Arbeit</t>
  </si>
  <si>
    <t xml:space="preserve"> Analyse der Ursachen von arbeitsbedingten
Gesundheitsgefahren und von Defiziten der
menschengerechten Arbeitsgestaltung
• Prüfen des relevanten Stands von Technik,
Arbeitsmedizin und Hygiene sowie der
gesicherten arbeitswissenschaftlichen
Erkenntnisse zur menschen- und gesund-
heitsgerechten Arbeitsgestaltung
• Ermittlung von Ansatzpunkten zur Erhöhung
der Gesundheitskompetenz der Beschäf-
tigten bei der Arbeit und zur menschenge-
rechten Arbeitsgestaltung zum Erhalt der
gesundheitlichen Ressourcen
• Beratung zum Festlegen von Soll Zuständen
zur Vermeidung von arbeitsbedingten
Gesundheitsgefahren zur menschenge-
rechten Arbeitsgestaltung und zum Erhalt
der individuellen gesundheitlichen Res-
sourcen
• Beraten, Informieren und Aufklären der
Beschäftigten zur Befähigung, gesundheits-
relevante Faktoren bei der Arbeit selbst
positiv zu beeinflussen; Initiieren, Unter-
stützen von Lernprozessen
• Beraten und Unterstützen bei der Entwick-
lung von betrieblichen Aktivitäten und
Angeboten zum Erhalt der individuellen
gesundheitlichen Ressourcen
• Beraten und Unterstützen bei der men-
schengerechten Arbeitsgestaltung zum
Erhalt der individuellen gesundheitlichen
Ressourcen (Gestaltung der Arbeitsaufga-
ben, Arbeitsorganisation und Umgebung,
soziale Arbeitsbedingungen)
• Hinwirken auf die Realisierung solcher
Gestaltungsansätze
• Begleiten der Umsetzung
• Regelmäßiges Beobachten und Auswerten der Wirkungen der Maßnahmen</t>
  </si>
  <si>
    <t>a) Betriebliche Entscheidung für die Einführung eines Gesundheitsmanagements</t>
  </si>
  <si>
    <t>b) Betreiben eines Gesundheitsmanagements</t>
  </si>
  <si>
    <t>• Mitwirken, Unterstützen bei der Ent-
wicklung von betrieblichen Strukturen
zum Gesundheitsmanagement (z.B.
Einrichten von Steuerkreisen, Gesund-
heitszirkeln, Vernetzung mit dem
Arbeitsschutzausschuss)
• Zusammenwirken mit anderen
Akteuren der betrieblichen Gesund-
heit (z.B. Gesundheitsbeauftragte,
Akteure der Krankenkassen)
• Unterstützen, Mitwirken bei der Steue-
rung von Prozessen eines Gesund-
heitsmanagements (Prozesse sind
insbesondere Erstellen von Gesund-
heitsberichten, Durchführen von
Mitarbeiterbefragungen und von
Aktionstagen, PR- und Marketingmaß-
nahmen, Planung von Programmen,
Evaluation und Qualitätsmanagement
der entsprechenden Maßnahmen)
• Hinwirken auf die dauerhafte Integrati-
on von Gesundheitsmanagement in
Betriebsroutinen (Vernetzung mit dem
Arbeitsschutzmanagement, Integrati-
on in die Betriebsorganisation und
-führung)</t>
  </si>
  <si>
    <t>Std.</t>
  </si>
  <si>
    <t>i) Arbeitsplätze mit speziellen Anforderungen an die Funktionsfähigkeit sowie an die
Überprüfung der Wirksamkeit von Schutzmaßnahmen (Beispiel: Umfangreiche Prüfungen nach BetrSichV – beachte insbes. § 3 Abs. 3, sowie §§ 10 und 14 ff. BetrSichV)</t>
  </si>
  <si>
    <t xml:space="preserve"> </t>
  </si>
  <si>
    <t xml:space="preserve">b) Neuartige Gefahrenquellen können auftreten </t>
  </si>
  <si>
    <t>c) Grundlegend veränderte Wirkungen auf die Arbeitsumgebung</t>
  </si>
  <si>
    <t>d) Bisherige Schutzmaßnahmenkönnen nicht/nur bedingt übertragen werden</t>
  </si>
  <si>
    <t>e) Es bestehen keine standardisierten Lösungen</t>
  </si>
  <si>
    <t>f)  Es sind grundlegend neuartige Anforderungen an die Qualifikation/das arbeitsschutzgerechte
Verhalten zu erwarten</t>
  </si>
  <si>
    <t>g) Es wird eine grundlegend veränderte Organisation erforderlich</t>
  </si>
  <si>
    <t>h) Es entstehen andere/neue Schnittstellen zu bestehenden Arbeitssystemen</t>
  </si>
  <si>
    <t>i) ...</t>
  </si>
  <si>
    <t>2. Betriebliche Veränderungen in den Arbeitsbedingungen und der Organisation</t>
  </si>
  <si>
    <t xml:space="preserve">2.2 Grundlegende Veränderungen zur Einrichtung neuer Arbeitsplätze bzw. der Arbeitsplatzausstattung; Neubaumaßnahmen, Planung, Neuerrichtung von Betriebsanlagen; Umbau, </t>
  </si>
  <si>
    <r>
      <t>a) Für den Betrieb gegenüber derGrundbetreuung neuartige/</t>
    </r>
    <r>
      <rPr>
        <b/>
        <sz val="10"/>
        <color theme="1"/>
        <rFont val="Arial"/>
        <family val="2"/>
      </rPr>
      <t xml:space="preserve">neue </t>
    </r>
    <r>
      <rPr>
        <sz val="10"/>
        <color theme="1"/>
        <rFont val="Arial"/>
        <family val="2"/>
      </rPr>
      <t>Risiken sind zu erwarten (Ersatz und Beschaffung neuer techniscehr Arbeitsmittel (Maschinen, Werkzeuge)).</t>
    </r>
  </si>
  <si>
    <t>a) Für den Betrieb gegenüber der Grundbetreuung neuartige/neue Risiken sind zu erwarten (Arbeitsstätten werden neu errichtet und/oder umgebaut)</t>
  </si>
  <si>
    <t>c) Grundlegend veränderte Wirkungen auf die Arbeitsumgebung bzw. auf die Arbeitsplätze und Arbeitsabläufe</t>
  </si>
  <si>
    <t>d) Bisherige Schutzmaßnahmen können nicht/nur bedingt übertragen werden</t>
  </si>
  <si>
    <t>f) Es sind grundlegend veränderte Anforderungen an die Qualifikation/das arbeitsschutzgerechte Verhalten zu erwarten</t>
  </si>
  <si>
    <t>g) Es wird eine grundlegend verän derte Organisation erforderlich (in Teilbereichen im Zusammenhang mit den Baumaßnahmen)</t>
  </si>
  <si>
    <t>i) Es entstehen neue Zuständigkeiten/Verantwortlichkeiten</t>
  </si>
  <si>
    <t>a) Für den Betrieb gegenüber der Grundbetreuung andersartige/neue Risiken sind zu erwarten</t>
  </si>
  <si>
    <t>b) Neuartige Gefahrenquellen können auftreten</t>
  </si>
  <si>
    <t>c) Veränderte Wirkungen auf die Arbeitsumgebung bzw. auf die Arbeitsplätze und Arbeitsabläufe</t>
  </si>
  <si>
    <t>d) Bisherige Schutzmaßnahmen können nicht / nur bedingt übertragen werden</t>
  </si>
  <si>
    <t xml:space="preserve">e) Es bestehen keine standardisierten Lösungen </t>
  </si>
  <si>
    <t>f) Es sind völlig veränderte Anforderungen an die Qualifikation/das arbeitsschutzgerechte Verhalten zu erwarten</t>
  </si>
  <si>
    <t>g) …</t>
  </si>
  <si>
    <t>a) Für den Betrieb gegenüber der Grundbetreuung andersartige/ neue Risiken sind zu erwarten</t>
  </si>
  <si>
    <t>g) Es wird eine völlig veränderte Organisation erforderlich</t>
  </si>
  <si>
    <t>a) Erfordernisse zur Integration in die Führungstätigkeit und zum Aufbau einer geeigneten Organi-
sation, soweit Bedarf über die Grundbetreuung hinaus besteht</t>
  </si>
  <si>
    <t>b) Betriebsspezifische Erfordernisse zur Implementierung eines Gesamtsystems der Gefährdungsbeurteilung</t>
  </si>
  <si>
    <t>c) Grundlegende Veränderungen zur Integration des Arbeitsschutzes in das Management</t>
  </si>
  <si>
    <t>d) Einführung von Managementprinzipien und –systemen mit Relevanz zum Arbeitsschutz</t>
  </si>
  <si>
    <t>e) Integration des Arbeitsschutzes in bestehende Managementsysteme</t>
  </si>
  <si>
    <t>f) Aufbau eines Arbeitsschutzmanagementsystems</t>
  </si>
  <si>
    <r>
      <t xml:space="preserve">• </t>
    </r>
    <r>
      <rPr>
        <b/>
        <sz val="10"/>
        <color theme="1"/>
        <rFont val="Arial"/>
        <family val="2"/>
      </rPr>
      <t>Aufbereiten und Darstellen von
Sinnhaftigkeit, Notwendigkeit und
Nutzen der Implementierung und
Weiterentwicklung einer geeig-
neten Organisation und der Inte-
gration in die Führungstätigkeit
bzw. eines Gesamtsystems der
Gefährdungsbeurteilung, Beraten
der Unternehmensleitung</t>
    </r>
    <r>
      <rPr>
        <sz val="10"/>
        <color theme="1"/>
        <rFont val="Arial"/>
        <family val="2"/>
      </rPr>
      <t xml:space="preserve">
• Ermitteln des spezifischen Be-
darfs für die Implementierung und
Weiterentwicklung, Analyse des
erreichten Stands; Systematisie-
ren des weiteren Vorgehens
• Entwickeln und Vereinbaren von
Zielen mit der Unternehmenslei-
tung
• </t>
    </r>
    <r>
      <rPr>
        <b/>
        <sz val="10"/>
        <color theme="1"/>
        <rFont val="Arial"/>
        <family val="2"/>
      </rPr>
      <t xml:space="preserve">Entwickeln von betriebsspezi-
fischen Konzepten für die Integra-
tion von Arbeitsschutzbelangen </t>
    </r>
    <r>
      <rPr>
        <sz val="10"/>
        <color theme="1"/>
        <rFont val="Arial"/>
        <family val="2"/>
      </rPr>
      <t xml:space="preserve">in
das betriebliche Management, in
Managementsysteme, zum Auf-
bau von Arbeitsschutzmanage-
mentsystemen, </t>
    </r>
    <r>
      <rPr>
        <b/>
        <sz val="10"/>
        <color theme="1"/>
        <rFont val="Arial"/>
        <family val="2"/>
      </rPr>
      <t>für ein Gesamtsy-
stem zur Gefährdungsbeurteilung</t>
    </r>
    <r>
      <rPr>
        <sz val="10"/>
        <color theme="1"/>
        <rFont val="Arial"/>
        <family val="2"/>
      </rPr>
      <t xml:space="preserve">
• </t>
    </r>
    <r>
      <rPr>
        <b/>
        <sz val="10"/>
        <color theme="1"/>
        <rFont val="Arial"/>
        <family val="2"/>
      </rPr>
      <t>Unterstützen bei der Realisierung
der Konzepte</t>
    </r>
    <r>
      <rPr>
        <sz val="10"/>
        <color theme="1"/>
        <rFont val="Arial"/>
        <family val="2"/>
      </rPr>
      <t xml:space="preserve">
• Audits und Wirkungskontrollen
• </t>
    </r>
    <r>
      <rPr>
        <b/>
        <sz val="10"/>
        <color theme="1"/>
        <rFont val="Arial"/>
        <family val="2"/>
      </rPr>
      <t>Kontinuierlichen Verbesserungs-
prozess unterstützen</t>
    </r>
  </si>
  <si>
    <t>a) Fortschreiben der Gefährdungsbeurteilung ist erforderlich</t>
  </si>
  <si>
    <t>b) Veränderungen in den bestehenden Arbeitssystemen sind erforderlich</t>
  </si>
  <si>
    <t>c) Veränderungen in der Ausgestaltung einer geeigneten Organisation sind erforderlich</t>
  </si>
  <si>
    <t>a) Grundlegend neue Erkenntnisse zu Gefährdungen</t>
  </si>
  <si>
    <t>b) Auswertung überbetrieblich auftretender Ereignisse (Großbrände, Epidemien, ...)</t>
  </si>
  <si>
    <t>c) Neuartige Lösungskonzepte zur Vermeidung/Bekämpfung von Gefährdungen</t>
  </si>
  <si>
    <t xml:space="preserve">d) Neuartige Ansätze zur Stärkung von Gesundheitsfaktoren </t>
  </si>
  <si>
    <t>a) Initiative, Entscheidung des Arbeit gebers bzw. Erfordernis zu Schwer-
punktprogrammen zur Bekämpfung von Gefährdungsschwerpunkten:
Anzahl der Exponierten gegenüber speziellen Gefährdungen (getrennt
zu betrachten nach den verschie denen Gefährdungen), zeitliche Häufigkeit der Expositionen</t>
  </si>
  <si>
    <t>b) Initiative, Entscheidung des Arbeitgebers bzw. Erfordernis zu Schwerpunktprogrammen zum sicherheits-/gesundheitsgerechten Verhalten; Aktionen zur Kompetenzentwicklung/Qualifizierung im Arbeitsschutz</t>
  </si>
  <si>
    <t>c) Initiative, Entscheidung des Arbeitgebers bzw. Erfordernis zu Schwerpunktprogrammen nach besonders schwerwiegenden Unfällen</t>
  </si>
  <si>
    <t>d) Initiative, Entscheidung des Arbeitgebers bzw. Erfordernis zu Schwerpunktprogrammen zur Gesundheitsförderung</t>
  </si>
  <si>
    <t>e) Initiative, Entscheidung des Arbeitgebers bzw. Erfordernis zu Schwerpunktprogrammen zur Verbesserung der Arbeitskultur, des sozialen Umfeldes usw.</t>
  </si>
  <si>
    <t>f) Programme, Strategien und Kampagnen zur Bewältigung von körperlichen Belastungen</t>
  </si>
  <si>
    <t>g) Programme, Strategien und Kampagnen zur Bewältigung psychischer Belastungen</t>
  </si>
  <si>
    <t>h) Verbesserungsbedarf der psychosozialen Belastungs-Beanspruchungs-Situation durch die sozialen Arbeitsbedingungen im Hinblick auf den Erhalt der gesundheitlichen Ressourcen
(Soziale Arbeitsbedingungen betreffen vor allem: positive soziale Bindungen, gegenseitige Unterstützungsmöglichkeiten, Mitwirkungsmöglichkeiten am Arbeitsplatz, mitarbeiterorientierte Führungstätigkeit, Entwicklung der Unternehmenskultur</t>
  </si>
  <si>
    <t>i) Entwicklung eines betrieblichen Leitbildes zur Beschäftigung Älterer, einer entsprechenden
Arbeitskultur</t>
  </si>
  <si>
    <r>
      <t xml:space="preserve">• </t>
    </r>
    <r>
      <rPr>
        <b/>
        <sz val="10"/>
        <color theme="1"/>
        <rFont val="Arial"/>
        <family val="2"/>
      </rPr>
      <t>Ermitteln und Analysieren
der spezifischen
Gefährdungssituation
(Gefährdungsfaktoren,
Quellen, gefahrbringende
Bedingungen, Wechsel-
wirkungen)</t>
    </r>
    <r>
      <rPr>
        <sz val="10"/>
        <color theme="1"/>
        <rFont val="Arial"/>
        <family val="2"/>
      </rPr>
      <t xml:space="preserve">
• Spezifische tätigkeitsbe-
zogene Risikobeurtei-
lungen
• </t>
    </r>
    <r>
      <rPr>
        <b/>
        <sz val="10"/>
        <color theme="1"/>
        <rFont val="Arial"/>
        <family val="2"/>
      </rPr>
      <t>Ermitteln des relevanten
Stands der Technik und
Arbeitsmedizin</t>
    </r>
    <r>
      <rPr>
        <sz val="10"/>
        <color theme="1"/>
        <rFont val="Arial"/>
        <family val="2"/>
      </rPr>
      <t xml:space="preserve">
• Beratung zum Festlegen
von Soll-Zuständen für
die ermittelten Risiken
• </t>
    </r>
    <r>
      <rPr>
        <b/>
        <sz val="10"/>
        <color theme="1"/>
        <rFont val="Arial"/>
        <family val="2"/>
      </rPr>
      <t>Entwickeln von
Schutzkonzepten</t>
    </r>
    <r>
      <rPr>
        <sz val="10"/>
        <color theme="1"/>
        <rFont val="Arial"/>
        <family val="2"/>
      </rPr>
      <t xml:space="preserve">
• Umsetzen der Schutzkonzepte unterstützen und begleiten
• </t>
    </r>
    <r>
      <rPr>
        <b/>
        <sz val="10"/>
        <color theme="1"/>
        <rFont val="Arial"/>
        <family val="2"/>
      </rPr>
      <t>Durchführen von regelmä-
ßigen Wirkungskontrollen</t>
    </r>
    <r>
      <rPr>
        <sz val="10"/>
        <color theme="1"/>
        <rFont val="Arial"/>
        <family val="2"/>
      </rPr>
      <t xml:space="preserve">
• Gefährdungsbeurteilung
fortschreiben</t>
    </r>
  </si>
  <si>
    <t>c) Arbeitsplätze, die besondere Schutzmaßnahmen bei Tätigkeiten mit krebserzeugenden, erbgutverändernden und fruchtbarkeitsgefährdenden Gefahrstoffen gemäß Gefahrstoffverordnung erfordern</t>
  </si>
  <si>
    <r>
      <t xml:space="preserve">• Ermitteln und Analy-
sieren der spezifi-
schen Gefährdungssi-
tuation (Gefähr-
dungsfaktoren, Quel-
len, gefahrbringende
Bedingungen, Wech-
selwirkungen, ...)
• </t>
    </r>
    <r>
      <rPr>
        <b/>
        <sz val="10"/>
        <color theme="1"/>
        <rFont val="Arial"/>
        <family val="2"/>
      </rPr>
      <t>Spezifische Risiko
beurteilungen für die
Arbeitsplätze, -stätten</t>
    </r>
    <r>
      <rPr>
        <sz val="10"/>
        <color theme="1"/>
        <rFont val="Arial"/>
        <family val="2"/>
      </rPr>
      <t xml:space="preserve">
• Beratung zum Fest
wlegen von Soll-
Zuständen
• Ermitteln des rele-
vanten Stands der
Technik und Arbeits-
medizin
• Entwickeln von
Schutzkonzepten
• Umsetzung der
Schutzkonzepte
unterstützen und
begleiten
• </t>
    </r>
    <r>
      <rPr>
        <b/>
        <sz val="10"/>
        <color theme="1"/>
        <rFont val="Arial"/>
        <family val="2"/>
      </rPr>
      <t>Durchführen von
regelmäßigen
Wirkungskontrollen</t>
    </r>
    <r>
      <rPr>
        <sz val="10"/>
        <color theme="1"/>
        <rFont val="Arial"/>
        <family val="2"/>
      </rPr>
      <t xml:space="preserve">
• Gefährdungsbeur
teilung fortschreiben</t>
    </r>
  </si>
  <si>
    <t>e) Gefährliche Arbeitsgegenstände (Abmessungen, Gewichte, Oberflächenbeschaffenheit, thermische Zustände, ...) bzw. besondere gefahrbringende Bedingungen im Umgang</t>
  </si>
  <si>
    <r>
      <t xml:space="preserve">Analyse der Anforderungen
aus Arbeitsaufgabe und -orga-
nisation an die Psyche
• Ermitteln spezifischer Quellen
und Bedingungen der psychi-
schen Belastungen im Arbeits-
system
• Beurteilen der Gesundheitsrisiken durch psychische Fehlbeanspruchungen
• Beratung zum Bestimmen von
Soll-Zuständen zur Vermeidung von psychischen Fehlbeanspruchungen
• Ermitteln des Stands der Technik und Arbeitsmedizin zur menschengerechten Gestaltung der Arbeitsaufgaben und
der Arbeitsorganisation
• Unterstützen bei der Entwick-
lung von Gestaltungslösungen
• Umsetzung der Gestaltungs
lösungen unterstützen und
begleiten
• Durchführen von regelmäßigen
Wirkungskontrollen
• Gefährdungsbeurteilung fort-
schreiben </t>
    </r>
    <r>
      <rPr>
        <b/>
        <sz val="10"/>
        <color theme="1"/>
        <rFont val="Arial"/>
        <family val="2"/>
      </rPr>
      <t>(weitere Aufwandskriterien siehe DGUV Vorschrift 2, Anhang 4, Ziffer 1.3)</t>
    </r>
  </si>
  <si>
    <r>
      <rPr>
        <b/>
        <sz val="10"/>
        <color theme="1"/>
        <rFont val="Arial"/>
        <family val="2"/>
      </rPr>
      <t>Erkenntnisse beschaffen über die
konkreten Arbeitsbedingungen</t>
    </r>
    <r>
      <rPr>
        <sz val="10"/>
        <color theme="1"/>
        <rFont val="Arial"/>
        <family val="2"/>
      </rPr>
      <t xml:space="preserve">
• Individuelles Aufklären der Beschäf-
tigten über die Untersuchungen
• Durchführen der Untersuchungen
• Beraten der Beschäftigten zum
Ergebnis
• Bescheinigungen erstellen
• Auswerten und Ableiten von Konse-
quenzen für Schutzmaßnahmen
• </t>
    </r>
    <r>
      <rPr>
        <b/>
        <sz val="10"/>
        <color theme="1"/>
        <rFont val="Arial"/>
        <family val="2"/>
      </rPr>
      <t>Umsetzung der Maßnahmen begleiten</t>
    </r>
    <r>
      <rPr>
        <sz val="10"/>
        <color theme="1"/>
        <rFont val="Arial"/>
        <family val="2"/>
      </rPr>
      <t xml:space="preserve">
• Wirkungskontrollen</t>
    </r>
  </si>
  <si>
    <t>• Analyse der Belegschaftssituation und
des betrieblichen Umfeldes unter
demografischen Aspekten von Sicher-
heit und Gesundheit
• Beurteilen des Bedarfs zur menschen-
gerechten Arbeitsgestaltung unter
demografischen Aspekten
• Beurteilen der Risiken für älter wer-
dende Belegschaften und ältere Be-
schäftigte
• Ableiten von Soll Zuständen
• Entwickeln von Gestaltungsvorschlä-
gen zur altersgerechten Arbeitsgestaltung
• Unterstützen bei der Umsetzung von
Gestaltungsmaßnahmen
• Unterstützen bei der Entwicklung des
Führungsverhaltens im Hinblick auf
älter werdende Belegschaften und
ältere Beschäftigte
• Beobachten der Entwicklungen und
erzielten Wirkungen
• Fortschreiben der Gefährdungsbeurteilung</t>
  </si>
  <si>
    <r>
      <t xml:space="preserve">• </t>
    </r>
    <r>
      <rPr>
        <b/>
        <sz val="10"/>
        <color theme="1"/>
        <rFont val="Arial"/>
        <family val="2"/>
      </rPr>
      <t>Unterstützen bei Gefährdungs
ermittlung und Risikobeurteilung
der zu verändernden Arbeits-
systeme</t>
    </r>
    <r>
      <rPr>
        <sz val="10"/>
        <color theme="1"/>
        <rFont val="Arial"/>
        <family val="2"/>
      </rPr>
      <t xml:space="preserve">
• </t>
    </r>
    <r>
      <rPr>
        <b/>
        <sz val="10"/>
        <color theme="1"/>
        <rFont val="Arial"/>
        <family val="2"/>
      </rPr>
      <t xml:space="preserve">Unterstützen der Ermittlung und
Festlegung von Anforderungen an
die Arbeitsplatz-, </t>
    </r>
    <r>
      <rPr>
        <b/>
        <sz val="10"/>
        <color theme="9"/>
        <rFont val="Arial"/>
        <family val="2"/>
      </rPr>
      <t>Arbeitsstätten-
gestaltung</t>
    </r>
    <r>
      <rPr>
        <sz val="10"/>
        <color theme="1"/>
        <rFont val="Arial"/>
        <family val="2"/>
      </rPr>
      <t xml:space="preserve">
• </t>
    </r>
    <r>
      <rPr>
        <b/>
        <sz val="10"/>
        <color theme="1"/>
        <rFont val="Arial"/>
        <family val="2"/>
      </rPr>
      <t>Aufarbeiten relevanter Vorschrif-
ten und Regeln, des Stands der
Technik und Arbeitsmedizin</t>
    </r>
    <r>
      <rPr>
        <sz val="10"/>
        <color theme="1"/>
        <rFont val="Arial"/>
        <family val="2"/>
      </rPr>
      <t xml:space="preserve">
• </t>
    </r>
    <r>
      <rPr>
        <b/>
        <sz val="10"/>
        <color theme="1"/>
        <rFont val="Arial"/>
        <family val="2"/>
      </rPr>
      <t>Mitwirken an der Erstellung von
Pflichtenheften/Ausschreibungen</t>
    </r>
    <r>
      <rPr>
        <sz val="10"/>
        <color theme="1"/>
        <rFont val="Arial"/>
        <family val="2"/>
      </rPr>
      <t xml:space="preserve">
• </t>
    </r>
    <r>
      <rPr>
        <b/>
        <sz val="10"/>
        <color theme="1"/>
        <rFont val="Arial"/>
        <family val="2"/>
      </rPr>
      <t>Beraten zu Anforderungen beim
Einsatz neuartiger Arbeitsplatz-
ausstattung, Betriebsanlagen,
Räume etc. (technisch, organisa-
torisch, personell)</t>
    </r>
    <r>
      <rPr>
        <sz val="10"/>
        <color theme="1"/>
        <rFont val="Arial"/>
        <family val="2"/>
      </rPr>
      <t xml:space="preserve">
• Mitwirken bei der Bewertung von
Angeboten sowie Vertragsgestal-
tungen
• Unterstützen bei der Arbeits
systemgestaltung
• Überprüfen auf Erfüllung verein-
barter Anforderungen bei
</t>
    </r>
    <r>
      <rPr>
        <b/>
        <sz val="10"/>
        <color theme="9"/>
        <rFont val="Arial"/>
        <family val="2"/>
      </rPr>
      <t>Baumaßnahmen</t>
    </r>
    <r>
      <rPr>
        <sz val="10"/>
        <color theme="1"/>
        <rFont val="Arial"/>
        <family val="2"/>
      </rPr>
      <t xml:space="preserve">, Lieferung, Auf-
stellung, Montage, ...
• </t>
    </r>
    <r>
      <rPr>
        <b/>
        <sz val="10"/>
        <color theme="1"/>
        <rFont val="Arial"/>
        <family val="2"/>
      </rPr>
      <t>Mitwirken bei der Realisierung der
Veränderungen; Unterstützen bei
der Abnahme</t>
    </r>
    <r>
      <rPr>
        <sz val="10"/>
        <color theme="1"/>
        <rFont val="Arial"/>
        <family val="2"/>
      </rPr>
      <t xml:space="preserve">
• Wirkungskontrollen
• Fortschreiben der Gefährdungs
beurteilung</t>
    </r>
  </si>
  <si>
    <t>• Ermitteln des betriebsspezifisch
weiterentwickelten Stands der
Technik und Arbeitsmedizin
• Aufarbeiten der grundlegenden
Konsequenzen für den Betrieb
• Unterstützen bei der Beurteilung
der Arbeitsbedingungen entspre-
chend dem weiterentwickelten
Stand der Technik und Arbeitsme-
dizin
• Entwickeln von Gestaltungs und
Schutzkonzepten entsprechend
dem weiterentwickelten Stand der
Technik und Arbeitsmedizin
• Unterstützen bei notwendigen
technischen und organisato-
rischen Veränderungen in den
Arbeitssystemen
• Begleiten der Realisierung
• Wirkungskontrolle
• Fortschreiben der Gefährdungs
beurteilung</t>
  </si>
  <si>
    <t>• Aufarbeiten grundlegender
Konsequenzen für den Betrieb
• Unterstützen bei der Beurteilung
der Arbeitsbedingungen nach
Maßgabe der neuen Vorschrift
• Organisation von erforderlichen
Qualifizierungsaktivitäten zur
Vorschrift generell
• Ableiten von Konsequenzen für
die Zuweisung von Aufgaben,
Zuständigkeiten und Verantwor-
tung
• Mitwirken bei Veränderungen
betrieblicher Ablauforganisation
• Unterstützen bei notwendigen
technischen und organisato-
rischen Veränderungen in den
Arbeitssystemen
• Unterstützen bei der Vorberei-
tung und Durchführung von
Maßnahmen zum arbeitsschutz-
gerechten Verhalten der Be-
schäftigten</t>
  </si>
  <si>
    <t>• Analyse des Problems, zu
dem ein Programm durchge-
führt werden soll
• Vorbereiten von Zielset-
zungen betrieblicher Schwer-
punktprogramme
• Entwickeln von Bewertungs-
kriterien für den Erfolg des
Programms
• Klären der inhaltlichen Aus-
gestaltung (Programmpla-
nung, Arbeitsschritte, ...)
• Unterstützen bei der Planung
erforderlicher Ressourcen
und Vorbereitung entspre-
chender Entscheidungen
• Beraten, Informieren und
Aufklären der Beschäftigten
zur Befähigung, gesundheits-
relevante Faktoren bei der
Arbeit selbst positiv zu be-
einflussen; Initiieren, Unter-
stützen von Lernprozessen
• Entwickeln programmspezi-
fischer Organisationsformen
• Beiträge zur Organisation der
Öffentlichkeitsarbeit
• Aktive Mitwirkung bei der
Umsetzung der Programm-
schritte; Koordinieren von
Aktivitäten                                               • Controlling; Ergebnismessung
• Aufarbeiten von Erfahrungen und
Schlussfolgerungen
• Maßnahmen zur Nachhaltigkeit
• Unterstützen bei der Entwicklung
des Führungsverhaltens im Hin-
blick auf älter werdende Beleg-
schaften und ältere Beschäftigte</t>
  </si>
  <si>
    <t>Zuordnung zu den Aufgabenfeldern - Aufteilung der Zeiten der Grundbetreuung - wird empfohlen - i. B. wenn noch Mängel im Bereich Sicherheit und Gesundheit bei ber Arbeit  bestehen</t>
  </si>
  <si>
    <t xml:space="preserve">Std. BÄ/BA          </t>
  </si>
  <si>
    <t xml:space="preserve">Std. BÄ/BA &amp; Sifa </t>
  </si>
  <si>
    <r>
      <t xml:space="preserve">Gesamte Zeit für </t>
    </r>
    <r>
      <rPr>
        <b/>
        <sz val="10"/>
        <color theme="1"/>
        <rFont val="Arial"/>
        <family val="2"/>
      </rPr>
      <t xml:space="preserve">betriebsspezifische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Betreuung</t>
    </r>
    <r>
      <rPr>
        <sz val="10"/>
        <color theme="1"/>
        <rFont val="Arial"/>
        <family val="2"/>
      </rPr>
      <t xml:space="preserve"> in Stunden</t>
    </r>
  </si>
  <si>
    <r>
      <t xml:space="preserve">Gesamte Zeit für </t>
    </r>
    <r>
      <rPr>
        <b/>
        <sz val="10"/>
        <color theme="1"/>
        <rFont val="Arial"/>
        <family val="2"/>
      </rPr>
      <t>Grundbetreuung</t>
    </r>
    <r>
      <rPr>
        <sz val="10"/>
        <color theme="1"/>
        <rFont val="Arial"/>
        <family val="2"/>
      </rPr>
      <t xml:space="preserve"> in Stunden</t>
    </r>
  </si>
  <si>
    <t xml:space="preserve">"Forstbetriebe" </t>
  </si>
  <si>
    <t>"Technische Betriebe …"</t>
  </si>
  <si>
    <t>"Büroähnliche Betriebe …"</t>
  </si>
  <si>
    <r>
      <t xml:space="preserve">Stundensummen Kontrollwert der Sifa </t>
    </r>
    <r>
      <rPr>
        <sz val="10"/>
        <color rgb="FFC00000"/>
        <rFont val="Arial"/>
        <family val="2"/>
      </rPr>
      <t>- Zeile 21 Summe aus Zeile 21; Spalten M+N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</si>
</sst>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0" tint="-0.499984740745262"/>
      <name val="Arial"/>
      <family val="2"/>
    </font>
    <font>
      <u/>
      <sz val="10"/>
      <color theme="10"/>
      <name val="Arial"/>
      <family val="2"/>
    </font>
    <font>
      <b/>
      <sz val="10"/>
      <color rgb="FFC00000"/>
      <name val="Arial"/>
      <family val="2"/>
    </font>
    <font>
      <b/>
      <sz val="10"/>
      <color theme="9"/>
      <name val="Arial"/>
      <family val="2"/>
    </font>
    <font>
      <b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46">
    <xf numFmtId="0" fontId="0" fillId="0" borderId="0" xfId="0"/>
    <xf numFmtId="0" fontId="1" fillId="0" borderId="0" xfId="0" applyFont="1"/>
    <xf numFmtId="0" fontId="2" fillId="0" borderId="14" xfId="0" applyFont="1" applyBorder="1"/>
    <xf numFmtId="0" fontId="1" fillId="0" borderId="0" xfId="0" applyFont="1" applyBorder="1"/>
    <xf numFmtId="0" fontId="2" fillId="0" borderId="2" xfId="0" applyFont="1" applyBorder="1"/>
    <xf numFmtId="0" fontId="2" fillId="3" borderId="3" xfId="0" applyFont="1" applyFill="1" applyBorder="1"/>
    <xf numFmtId="0" fontId="2" fillId="3" borderId="4" xfId="0" applyFont="1" applyFill="1" applyBorder="1"/>
    <xf numFmtId="0" fontId="3" fillId="3" borderId="6" xfId="0" applyFont="1" applyFill="1" applyBorder="1"/>
    <xf numFmtId="0" fontId="2" fillId="3" borderId="0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3" fillId="3" borderId="11" xfId="0" applyFont="1" applyFill="1" applyBorder="1"/>
    <xf numFmtId="0" fontId="3" fillId="2" borderId="0" xfId="0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28" xfId="0" applyNumberFormat="1" applyFont="1" applyFill="1" applyBorder="1" applyAlignment="1">
      <alignment horizontal="center"/>
    </xf>
    <xf numFmtId="164" fontId="3" fillId="2" borderId="49" xfId="0" applyNumberFormat="1" applyFont="1" applyFill="1" applyBorder="1"/>
    <xf numFmtId="0" fontId="2" fillId="3" borderId="36" xfId="0" applyFont="1" applyFill="1" applyBorder="1"/>
    <xf numFmtId="0" fontId="3" fillId="3" borderId="55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 wrapText="1"/>
    </xf>
    <xf numFmtId="164" fontId="2" fillId="2" borderId="31" xfId="0" applyNumberFormat="1" applyFont="1" applyFill="1" applyBorder="1" applyAlignment="1">
      <alignment horizontal="center"/>
    </xf>
    <xf numFmtId="164" fontId="2" fillId="2" borderId="34" xfId="0" applyNumberFormat="1" applyFont="1" applyFill="1" applyBorder="1" applyAlignment="1">
      <alignment horizontal="center"/>
    </xf>
    <xf numFmtId="164" fontId="3" fillId="8" borderId="13" xfId="0" applyNumberFormat="1" applyFont="1" applyFill="1" applyBorder="1" applyAlignment="1">
      <alignment horizontal="center"/>
    </xf>
    <xf numFmtId="0" fontId="4" fillId="0" borderId="0" xfId="0" applyFont="1"/>
    <xf numFmtId="164" fontId="3" fillId="2" borderId="29" xfId="0" applyNumberFormat="1" applyFont="1" applyFill="1" applyBorder="1" applyAlignment="1">
      <alignment horizontal="center"/>
    </xf>
    <xf numFmtId="0" fontId="3" fillId="8" borderId="66" xfId="0" applyFont="1" applyFill="1" applyBorder="1" applyAlignment="1">
      <alignment horizontal="center"/>
    </xf>
    <xf numFmtId="0" fontId="5" fillId="3" borderId="10" xfId="0" applyFont="1" applyFill="1" applyBorder="1"/>
    <xf numFmtId="0" fontId="6" fillId="3" borderId="11" xfId="0" applyFont="1" applyFill="1" applyBorder="1"/>
    <xf numFmtId="0" fontId="6" fillId="3" borderId="67" xfId="0" applyFont="1" applyFill="1" applyBorder="1"/>
    <xf numFmtId="164" fontId="2" fillId="8" borderId="23" xfId="0" applyNumberFormat="1" applyFont="1" applyFill="1" applyBorder="1" applyAlignment="1">
      <alignment horizontal="center" wrapText="1"/>
    </xf>
    <xf numFmtId="164" fontId="2" fillId="8" borderId="2" xfId="0" applyNumberFormat="1" applyFont="1" applyFill="1" applyBorder="1" applyAlignment="1">
      <alignment horizontal="center" wrapText="1"/>
    </xf>
    <xf numFmtId="164" fontId="2" fillId="8" borderId="27" xfId="0" applyNumberFormat="1" applyFont="1" applyFill="1" applyBorder="1" applyAlignment="1">
      <alignment horizontal="center" wrapText="1"/>
    </xf>
    <xf numFmtId="164" fontId="2" fillId="8" borderId="27" xfId="0" applyNumberFormat="1" applyFont="1" applyFill="1" applyBorder="1" applyAlignment="1">
      <alignment horizontal="center"/>
    </xf>
    <xf numFmtId="164" fontId="2" fillId="8" borderId="14" xfId="0" applyNumberFormat="1" applyFont="1" applyFill="1" applyBorder="1" applyAlignment="1">
      <alignment horizontal="center"/>
    </xf>
    <xf numFmtId="164" fontId="3" fillId="8" borderId="34" xfId="0" applyNumberFormat="1" applyFont="1" applyFill="1" applyBorder="1"/>
    <xf numFmtId="0" fontId="3" fillId="8" borderId="34" xfId="0" applyFont="1" applyFill="1" applyBorder="1" applyAlignment="1">
      <alignment horizontal="center" wrapText="1"/>
    </xf>
    <xf numFmtId="164" fontId="2" fillId="8" borderId="30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9" fillId="9" borderId="2" xfId="0" applyFont="1" applyFill="1" applyBorder="1" applyAlignment="1">
      <alignment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vertical="top" wrapText="1"/>
    </xf>
    <xf numFmtId="0" fontId="9" fillId="10" borderId="2" xfId="0" applyFont="1" applyFill="1" applyBorder="1" applyAlignment="1">
      <alignment horizontal="center" vertical="top" wrapText="1"/>
    </xf>
    <xf numFmtId="49" fontId="9" fillId="10" borderId="2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wrapText="1"/>
    </xf>
    <xf numFmtId="49" fontId="12" fillId="0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49" fontId="12" fillId="0" borderId="2" xfId="0" applyNumberFormat="1" applyFont="1" applyFill="1" applyBorder="1" applyAlignment="1">
      <alignment horizontal="center" vertical="top" wrapText="1"/>
    </xf>
    <xf numFmtId="0" fontId="12" fillId="10" borderId="2" xfId="0" applyFont="1" applyFill="1" applyBorder="1" applyAlignment="1">
      <alignment horizontal="center" wrapText="1"/>
    </xf>
    <xf numFmtId="49" fontId="12" fillId="10" borderId="2" xfId="0" applyNumberFormat="1" applyFont="1" applyFill="1" applyBorder="1" applyAlignment="1">
      <alignment horizontal="center" wrapText="1"/>
    </xf>
    <xf numFmtId="0" fontId="12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center" wrapText="1"/>
    </xf>
    <xf numFmtId="49" fontId="12" fillId="3" borderId="2" xfId="0" applyNumberFormat="1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top" wrapText="1"/>
    </xf>
    <xf numFmtId="49" fontId="12" fillId="3" borderId="2" xfId="0" applyNumberFormat="1" applyFont="1" applyFill="1" applyBorder="1" applyAlignment="1">
      <alignment horizontal="center" vertical="top" wrapText="1"/>
    </xf>
    <xf numFmtId="0" fontId="12" fillId="10" borderId="2" xfId="0" applyFont="1" applyFill="1" applyBorder="1" applyAlignment="1">
      <alignment horizontal="center" vertical="top" wrapText="1"/>
    </xf>
    <xf numFmtId="49" fontId="12" fillId="10" borderId="2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11" borderId="2" xfId="0" applyFont="1" applyFill="1" applyBorder="1" applyAlignment="1">
      <alignment vertical="top" wrapText="1"/>
    </xf>
    <xf numFmtId="0" fontId="12" fillId="11" borderId="2" xfId="0" applyFont="1" applyFill="1" applyBorder="1" applyAlignment="1">
      <alignment horizontal="center" wrapText="1"/>
    </xf>
    <xf numFmtId="49" fontId="12" fillId="11" borderId="2" xfId="0" applyNumberFormat="1" applyFont="1" applyFill="1" applyBorder="1" applyAlignment="1">
      <alignment horizontal="center" wrapText="1"/>
    </xf>
    <xf numFmtId="0" fontId="9" fillId="11" borderId="2" xfId="0" applyFont="1" applyFill="1" applyBorder="1" applyAlignment="1">
      <alignment horizontal="center" vertical="top" wrapText="1"/>
    </xf>
    <xf numFmtId="0" fontId="9" fillId="10" borderId="27" xfId="0" applyFont="1" applyFill="1" applyBorder="1" applyAlignment="1">
      <alignment vertical="top" wrapText="1"/>
    </xf>
    <xf numFmtId="0" fontId="0" fillId="10" borderId="0" xfId="0" applyFill="1"/>
    <xf numFmtId="0" fontId="1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Fill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2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164" fontId="2" fillId="0" borderId="0" xfId="0" applyNumberFormat="1" applyFont="1" applyBorder="1"/>
    <xf numFmtId="2" fontId="2" fillId="0" borderId="72" xfId="0" applyNumberFormat="1" applyFont="1" applyBorder="1"/>
    <xf numFmtId="2" fontId="2" fillId="0" borderId="60" xfId="0" applyNumberFormat="1" applyFont="1" applyBorder="1"/>
    <xf numFmtId="2" fontId="2" fillId="0" borderId="60" xfId="0" applyNumberFormat="1" applyFont="1" applyBorder="1" applyAlignment="1">
      <alignment horizontal="center"/>
    </xf>
    <xf numFmtId="2" fontId="2" fillId="0" borderId="73" xfId="0" applyNumberFormat="1" applyFont="1" applyBorder="1"/>
    <xf numFmtId="0" fontId="2" fillId="0" borderId="8" xfId="0" applyFont="1" applyBorder="1"/>
    <xf numFmtId="0" fontId="3" fillId="3" borderId="0" xfId="0" applyFont="1" applyFill="1" applyBorder="1"/>
    <xf numFmtId="164" fontId="2" fillId="0" borderId="0" xfId="0" applyNumberFormat="1" applyFont="1"/>
    <xf numFmtId="164" fontId="2" fillId="8" borderId="2" xfId="0" applyNumberFormat="1" applyFont="1" applyFill="1" applyBorder="1" applyAlignment="1">
      <alignment horizontal="center"/>
    </xf>
    <xf numFmtId="164" fontId="2" fillId="8" borderId="23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/>
    <xf numFmtId="164" fontId="2" fillId="8" borderId="2" xfId="0" applyNumberFormat="1" applyFont="1" applyFill="1" applyBorder="1" applyAlignment="1">
      <alignment horizontal="center"/>
    </xf>
    <xf numFmtId="164" fontId="2" fillId="8" borderId="23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2" fillId="4" borderId="24" xfId="0" applyNumberFormat="1" applyFont="1" applyFill="1" applyBorder="1" applyAlignment="1">
      <alignment horizontal="center" vertical="center"/>
    </xf>
    <xf numFmtId="164" fontId="2" fillId="5" borderId="26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 applyProtection="1">
      <alignment horizontal="left" vertical="center" wrapText="1"/>
      <protection locked="0"/>
    </xf>
    <xf numFmtId="164" fontId="3" fillId="6" borderId="0" xfId="0" applyNumberFormat="1" applyFont="1" applyFill="1" applyBorder="1" applyAlignment="1" applyProtection="1">
      <alignment horizontal="left" vertical="center" wrapText="1"/>
      <protection locked="0"/>
    </xf>
    <xf numFmtId="164" fontId="3" fillId="6" borderId="7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8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3" fillId="3" borderId="0" xfId="0" applyFont="1" applyFill="1" applyAlignment="1">
      <alignment horizontal="center" vertical="center"/>
    </xf>
    <xf numFmtId="0" fontId="2" fillId="3" borderId="0" xfId="0" applyFont="1" applyFill="1"/>
    <xf numFmtId="0" fontId="14" fillId="0" borderId="0" xfId="0" applyFont="1"/>
    <xf numFmtId="0" fontId="2" fillId="0" borderId="4" xfId="0" applyFont="1" applyBorder="1"/>
    <xf numFmtId="0" fontId="3" fillId="8" borderId="0" xfId="0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11" xfId="0" applyFont="1" applyBorder="1"/>
    <xf numFmtId="0" fontId="2" fillId="0" borderId="6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0" xfId="0" applyFont="1" applyFill="1"/>
    <xf numFmtId="0" fontId="15" fillId="0" borderId="0" xfId="1" applyFont="1"/>
    <xf numFmtId="0" fontId="2" fillId="3" borderId="37" xfId="0" applyFont="1" applyFill="1" applyBorder="1"/>
    <xf numFmtId="0" fontId="3" fillId="3" borderId="37" xfId="0" applyFont="1" applyFill="1" applyBorder="1"/>
    <xf numFmtId="164" fontId="3" fillId="7" borderId="26" xfId="0" applyNumberFormat="1" applyFont="1" applyFill="1" applyBorder="1" applyAlignment="1">
      <alignment horizontal="center"/>
    </xf>
    <xf numFmtId="0" fontId="2" fillId="8" borderId="15" xfId="0" applyFont="1" applyFill="1" applyBorder="1"/>
    <xf numFmtId="0" fontId="3" fillId="0" borderId="11" xfId="0" applyFont="1" applyBorder="1"/>
    <xf numFmtId="164" fontId="3" fillId="12" borderId="0" xfId="0" applyNumberFormat="1" applyFont="1" applyFill="1" applyBorder="1" applyAlignment="1">
      <alignment horizontal="right" wrapText="1"/>
    </xf>
    <xf numFmtId="164" fontId="2" fillId="12" borderId="0" xfId="0" applyNumberFormat="1" applyFont="1" applyFill="1" applyBorder="1" applyAlignment="1">
      <alignment horizontal="center"/>
    </xf>
    <xf numFmtId="164" fontId="2" fillId="12" borderId="0" xfId="0" applyNumberFormat="1" applyFont="1" applyFill="1" applyBorder="1" applyAlignment="1">
      <alignment wrapText="1"/>
    </xf>
    <xf numFmtId="164" fontId="2" fillId="12" borderId="0" xfId="0" applyNumberFormat="1" applyFont="1" applyFill="1" applyBorder="1"/>
    <xf numFmtId="2" fontId="2" fillId="0" borderId="60" xfId="0" applyNumberFormat="1" applyFont="1" applyBorder="1" applyAlignment="1">
      <alignment horizontal="left"/>
    </xf>
    <xf numFmtId="164" fontId="3" fillId="6" borderId="55" xfId="0" applyNumberFormat="1" applyFont="1" applyFill="1" applyBorder="1"/>
    <xf numFmtId="164" fontId="3" fillId="6" borderId="1" xfId="0" applyNumberFormat="1" applyFont="1" applyFill="1" applyBorder="1"/>
    <xf numFmtId="164" fontId="3" fillId="6" borderId="0" xfId="0" applyNumberFormat="1" applyFont="1" applyFill="1" applyBorder="1"/>
    <xf numFmtId="164" fontId="3" fillId="6" borderId="77" xfId="0" applyNumberFormat="1" applyFont="1" applyFill="1" applyBorder="1"/>
    <xf numFmtId="0" fontId="3" fillId="13" borderId="0" xfId="0" applyFont="1" applyFill="1"/>
    <xf numFmtId="0" fontId="2" fillId="13" borderId="0" xfId="0" applyFont="1" applyFill="1" applyBorder="1"/>
    <xf numFmtId="0" fontId="2" fillId="13" borderId="0" xfId="0" applyFont="1" applyFill="1"/>
    <xf numFmtId="0" fontId="18" fillId="0" borderId="0" xfId="0" applyFont="1"/>
    <xf numFmtId="0" fontId="3" fillId="15" borderId="0" xfId="0" applyFont="1" applyFill="1" applyAlignment="1">
      <alignment horizontal="center" vertical="center"/>
    </xf>
    <xf numFmtId="164" fontId="2" fillId="15" borderId="34" xfId="0" applyNumberFormat="1" applyFont="1" applyFill="1" applyBorder="1" applyAlignment="1">
      <alignment horizontal="center"/>
    </xf>
    <xf numFmtId="0" fontId="3" fillId="16" borderId="34" xfId="0" applyFont="1" applyFill="1" applyBorder="1" applyAlignment="1">
      <alignment horizontal="center"/>
    </xf>
    <xf numFmtId="164" fontId="2" fillId="16" borderId="2" xfId="0" applyNumberFormat="1" applyFont="1" applyFill="1" applyBorder="1" applyAlignment="1">
      <alignment horizontal="center" vertical="center"/>
    </xf>
    <xf numFmtId="164" fontId="2" fillId="16" borderId="24" xfId="0" applyNumberFormat="1" applyFont="1" applyFill="1" applyBorder="1" applyAlignment="1">
      <alignment horizontal="center" vertical="center"/>
    </xf>
    <xf numFmtId="164" fontId="2" fillId="17" borderId="70" xfId="0" applyNumberFormat="1" applyFont="1" applyFill="1" applyBorder="1"/>
    <xf numFmtId="164" fontId="2" fillId="14" borderId="34" xfId="0" applyNumberFormat="1" applyFont="1" applyFill="1" applyBorder="1" applyAlignment="1">
      <alignment horizontal="center"/>
    </xf>
    <xf numFmtId="164" fontId="2" fillId="14" borderId="0" xfId="0" applyNumberFormat="1" applyFont="1" applyFill="1"/>
    <xf numFmtId="0" fontId="3" fillId="10" borderId="34" xfId="0" applyFont="1" applyFill="1" applyBorder="1" applyAlignment="1">
      <alignment horizontal="center"/>
    </xf>
    <xf numFmtId="164" fontId="2" fillId="10" borderId="2" xfId="0" applyNumberFormat="1" applyFont="1" applyFill="1" applyBorder="1" applyAlignment="1">
      <alignment horizontal="center" vertical="center"/>
    </xf>
    <xf numFmtId="164" fontId="2" fillId="10" borderId="26" xfId="0" applyNumberFormat="1" applyFont="1" applyFill="1" applyBorder="1" applyAlignment="1">
      <alignment horizontal="center" vertical="center"/>
    </xf>
    <xf numFmtId="164" fontId="2" fillId="10" borderId="2" xfId="0" applyNumberFormat="1" applyFont="1" applyFill="1" applyBorder="1"/>
    <xf numFmtId="164" fontId="2" fillId="10" borderId="26" xfId="0" applyNumberFormat="1" applyFont="1" applyFill="1" applyBorder="1"/>
    <xf numFmtId="0" fontId="3" fillId="17" borderId="6" xfId="0" applyFont="1" applyFill="1" applyBorder="1" applyAlignment="1">
      <alignment horizontal="center"/>
    </xf>
    <xf numFmtId="164" fontId="2" fillId="17" borderId="12" xfId="0" applyNumberFormat="1" applyFont="1" applyFill="1" applyBorder="1" applyAlignment="1">
      <alignment horizontal="right"/>
    </xf>
    <xf numFmtId="164" fontId="3" fillId="0" borderId="65" xfId="0" applyNumberFormat="1" applyFont="1" applyFill="1" applyBorder="1" applyAlignment="1">
      <alignment horizontal="center"/>
    </xf>
    <xf numFmtId="0" fontId="3" fillId="0" borderId="66" xfId="0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13" borderId="66" xfId="0" applyFont="1" applyFill="1" applyBorder="1"/>
    <xf numFmtId="0" fontId="1" fillId="13" borderId="23" xfId="0" applyFont="1" applyFill="1" applyBorder="1"/>
    <xf numFmtId="0" fontId="1" fillId="13" borderId="27" xfId="0" applyFont="1" applyFill="1" applyBorder="1"/>
    <xf numFmtId="0" fontId="2" fillId="13" borderId="27" xfId="0" applyFont="1" applyFill="1" applyBorder="1"/>
    <xf numFmtId="164" fontId="2" fillId="0" borderId="41" xfId="0" applyNumberFormat="1" applyFont="1" applyBorder="1" applyAlignment="1">
      <alignment horizontal="left" wrapText="1"/>
    </xf>
    <xf numFmtId="164" fontId="2" fillId="0" borderId="16" xfId="0" applyNumberFormat="1" applyFont="1" applyBorder="1" applyAlignment="1">
      <alignment horizontal="left" wrapText="1"/>
    </xf>
    <xf numFmtId="164" fontId="3" fillId="14" borderId="48" xfId="0" applyNumberFormat="1" applyFont="1" applyFill="1" applyBorder="1" applyAlignment="1">
      <alignment horizontal="right" wrapText="1"/>
    </xf>
    <xf numFmtId="164" fontId="3" fillId="14" borderId="49" xfId="0" applyNumberFormat="1" applyFont="1" applyFill="1" applyBorder="1" applyAlignment="1">
      <alignment horizontal="right" wrapText="1"/>
    </xf>
    <xf numFmtId="164" fontId="3" fillId="14" borderId="50" xfId="0" applyNumberFormat="1" applyFont="1" applyFill="1" applyBorder="1" applyAlignment="1">
      <alignment horizontal="right" wrapText="1"/>
    </xf>
    <xf numFmtId="164" fontId="2" fillId="14" borderId="46" xfId="0" applyNumberFormat="1" applyFont="1" applyFill="1" applyBorder="1" applyAlignment="1">
      <alignment wrapText="1"/>
    </xf>
    <xf numFmtId="164" fontId="2" fillId="14" borderId="47" xfId="0" applyNumberFormat="1" applyFont="1" applyFill="1" applyBorder="1" applyAlignment="1">
      <alignment wrapText="1"/>
    </xf>
    <xf numFmtId="164" fontId="2" fillId="15" borderId="34" xfId="0" applyNumberFormat="1" applyFont="1" applyFill="1" applyBorder="1" applyAlignment="1">
      <alignment wrapText="1"/>
    </xf>
    <xf numFmtId="164" fontId="2" fillId="15" borderId="35" xfId="0" applyNumberFormat="1" applyFont="1" applyFill="1" applyBorder="1"/>
    <xf numFmtId="164" fontId="2" fillId="0" borderId="57" xfId="0" applyNumberFormat="1" applyFont="1" applyBorder="1" applyAlignment="1">
      <alignment horizontal="center" wrapText="1"/>
    </xf>
    <xf numFmtId="164" fontId="2" fillId="0" borderId="58" xfId="0" applyNumberFormat="1" applyFont="1" applyBorder="1" applyAlignment="1">
      <alignment horizontal="center" wrapText="1"/>
    </xf>
    <xf numFmtId="164" fontId="2" fillId="0" borderId="63" xfId="0" applyNumberFormat="1" applyFont="1" applyBorder="1" applyAlignment="1">
      <alignment horizontal="center" wrapText="1"/>
    </xf>
    <xf numFmtId="164" fontId="3" fillId="6" borderId="43" xfId="0" applyNumberFormat="1" applyFont="1" applyFill="1" applyBorder="1" applyAlignment="1">
      <alignment horizontal="left" vertical="center" wrapText="1"/>
    </xf>
    <xf numFmtId="164" fontId="3" fillId="6" borderId="44" xfId="0" applyNumberFormat="1" applyFont="1" applyFill="1" applyBorder="1" applyAlignment="1">
      <alignment horizontal="left" vertical="center" wrapText="1"/>
    </xf>
    <xf numFmtId="164" fontId="3" fillId="6" borderId="45" xfId="0" applyNumberFormat="1" applyFont="1" applyFill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left" wrapText="1"/>
    </xf>
    <xf numFmtId="164" fontId="3" fillId="15" borderId="48" xfId="0" applyNumberFormat="1" applyFont="1" applyFill="1" applyBorder="1" applyAlignment="1">
      <alignment horizontal="right" wrapText="1"/>
    </xf>
    <xf numFmtId="164" fontId="3" fillId="15" borderId="49" xfId="0" applyNumberFormat="1" applyFont="1" applyFill="1" applyBorder="1" applyAlignment="1">
      <alignment horizontal="right" wrapText="1"/>
    </xf>
    <xf numFmtId="164" fontId="3" fillId="15" borderId="50" xfId="0" applyNumberFormat="1" applyFont="1" applyFill="1" applyBorder="1" applyAlignment="1">
      <alignment horizontal="right" wrapText="1"/>
    </xf>
    <xf numFmtId="49" fontId="3" fillId="6" borderId="41" xfId="0" applyNumberFormat="1" applyFont="1" applyFill="1" applyBorder="1" applyAlignment="1" applyProtection="1">
      <alignment horizontal="left" vertical="center" wrapText="1"/>
      <protection locked="0"/>
    </xf>
    <xf numFmtId="49" fontId="3" fillId="6" borderId="16" xfId="0" applyNumberFormat="1" applyFont="1" applyFill="1" applyBorder="1" applyAlignment="1" applyProtection="1">
      <alignment horizontal="left" vertical="center" wrapText="1"/>
      <protection locked="0"/>
    </xf>
    <xf numFmtId="49" fontId="3" fillId="6" borderId="42" xfId="0" applyNumberFormat="1" applyFont="1" applyFill="1" applyBorder="1" applyAlignment="1" applyProtection="1">
      <alignment horizontal="left" vertical="center" wrapText="1"/>
      <protection locked="0"/>
    </xf>
    <xf numFmtId="164" fontId="2" fillId="3" borderId="33" xfId="0" applyNumberFormat="1" applyFont="1" applyFill="1" applyBorder="1" applyAlignment="1">
      <alignment horizontal="center"/>
    </xf>
    <xf numFmtId="164" fontId="2" fillId="3" borderId="71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3" fillId="3" borderId="74" xfId="0" applyNumberFormat="1" applyFont="1" applyFill="1" applyBorder="1" applyAlignment="1">
      <alignment horizontal="left" vertical="center"/>
    </xf>
    <xf numFmtId="164" fontId="3" fillId="3" borderId="24" xfId="0" applyNumberFormat="1" applyFont="1" applyFill="1" applyBorder="1" applyAlignment="1">
      <alignment horizontal="left" vertical="center"/>
    </xf>
    <xf numFmtId="164" fontId="3" fillId="3" borderId="26" xfId="0" applyNumberFormat="1" applyFont="1" applyFill="1" applyBorder="1" applyAlignment="1">
      <alignment horizontal="left" vertical="center"/>
    </xf>
    <xf numFmtId="164" fontId="3" fillId="3" borderId="57" xfId="0" applyNumberFormat="1" applyFont="1" applyFill="1" applyBorder="1" applyAlignment="1">
      <alignment horizontal="left" vertical="center"/>
    </xf>
    <xf numFmtId="164" fontId="3" fillId="3" borderId="58" xfId="0" applyNumberFormat="1" applyFont="1" applyFill="1" applyBorder="1" applyAlignment="1">
      <alignment horizontal="left" vertical="center"/>
    </xf>
    <xf numFmtId="164" fontId="3" fillId="3" borderId="59" xfId="0" applyNumberFormat="1" applyFont="1" applyFill="1" applyBorder="1" applyAlignment="1">
      <alignment horizontal="left" vertical="center"/>
    </xf>
    <xf numFmtId="164" fontId="2" fillId="2" borderId="33" xfId="0" applyNumberFormat="1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164" fontId="2" fillId="2" borderId="74" xfId="0" applyNumberFormat="1" applyFont="1" applyFill="1" applyBorder="1" applyAlignment="1">
      <alignment horizontal="left" vertical="center"/>
    </xf>
    <xf numFmtId="164" fontId="2" fillId="2" borderId="24" xfId="0" applyNumberFormat="1" applyFont="1" applyFill="1" applyBorder="1" applyAlignment="1">
      <alignment horizontal="left" vertical="center"/>
    </xf>
    <xf numFmtId="164" fontId="2" fillId="2" borderId="26" xfId="0" applyNumberFormat="1" applyFont="1" applyFill="1" applyBorder="1" applyAlignment="1">
      <alignment horizontal="left" vertical="center"/>
    </xf>
    <xf numFmtId="164" fontId="2" fillId="2" borderId="55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164" fontId="2" fillId="2" borderId="69" xfId="0" applyNumberFormat="1" applyFont="1" applyFill="1" applyBorder="1" applyAlignment="1">
      <alignment horizontal="left" vertical="center"/>
    </xf>
    <xf numFmtId="164" fontId="2" fillId="0" borderId="25" xfId="0" applyNumberFormat="1" applyFont="1" applyBorder="1" applyAlignment="1">
      <alignment horizontal="left" wrapText="1"/>
    </xf>
    <xf numFmtId="164" fontId="2" fillId="0" borderId="75" xfId="0" applyNumberFormat="1" applyFont="1" applyBorder="1" applyAlignment="1">
      <alignment horizontal="left"/>
    </xf>
    <xf numFmtId="164" fontId="2" fillId="0" borderId="76" xfId="0" applyNumberFormat="1" applyFont="1" applyBorder="1" applyAlignment="1">
      <alignment horizontal="left"/>
    </xf>
    <xf numFmtId="164" fontId="2" fillId="0" borderId="77" xfId="0" applyNumberFormat="1" applyFont="1" applyBorder="1" applyAlignment="1">
      <alignment horizontal="left"/>
    </xf>
    <xf numFmtId="164" fontId="2" fillId="0" borderId="78" xfId="0" applyNumberFormat="1" applyFont="1" applyBorder="1" applyAlignment="1">
      <alignment horizontal="left"/>
    </xf>
    <xf numFmtId="164" fontId="2" fillId="0" borderId="79" xfId="0" applyNumberFormat="1" applyFont="1" applyBorder="1" applyAlignment="1">
      <alignment horizontal="left"/>
    </xf>
    <xf numFmtId="164" fontId="3" fillId="6" borderId="43" xfId="0" applyNumberFormat="1" applyFont="1" applyFill="1" applyBorder="1"/>
    <xf numFmtId="164" fontId="3" fillId="6" borderId="44" xfId="0" applyNumberFormat="1" applyFont="1" applyFill="1" applyBorder="1"/>
    <xf numFmtId="164" fontId="3" fillId="6" borderId="45" xfId="0" applyNumberFormat="1" applyFont="1" applyFill="1" applyBorder="1"/>
    <xf numFmtId="164" fontId="2" fillId="0" borderId="16" xfId="0" applyNumberFormat="1" applyFont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164" fontId="2" fillId="0" borderId="41" xfId="0" applyNumberFormat="1" applyFont="1" applyBorder="1" applyAlignment="1">
      <alignment horizontal="left"/>
    </xf>
    <xf numFmtId="164" fontId="2" fillId="0" borderId="41" xfId="0" applyNumberFormat="1" applyFont="1" applyBorder="1" applyAlignment="1"/>
    <xf numFmtId="164" fontId="2" fillId="0" borderId="16" xfId="0" applyNumberFormat="1" applyFont="1" applyBorder="1" applyAlignment="1"/>
    <xf numFmtId="164" fontId="2" fillId="0" borderId="15" xfId="0" applyNumberFormat="1" applyFont="1" applyBorder="1" applyAlignment="1"/>
    <xf numFmtId="164" fontId="2" fillId="14" borderId="34" xfId="0" applyNumberFormat="1" applyFont="1" applyFill="1" applyBorder="1" applyAlignment="1">
      <alignment wrapText="1"/>
    </xf>
    <xf numFmtId="164" fontId="2" fillId="14" borderId="35" xfId="0" applyNumberFormat="1" applyFont="1" applyFill="1" applyBorder="1"/>
    <xf numFmtId="164" fontId="2" fillId="16" borderId="43" xfId="0" applyNumberFormat="1" applyFont="1" applyFill="1" applyBorder="1" applyAlignment="1">
      <alignment horizontal="left" wrapText="1"/>
    </xf>
    <xf numFmtId="164" fontId="2" fillId="16" borderId="44" xfId="0" applyNumberFormat="1" applyFont="1" applyFill="1" applyBorder="1" applyAlignment="1">
      <alignment horizontal="left" wrapText="1"/>
    </xf>
    <xf numFmtId="164" fontId="2" fillId="16" borderId="40" xfId="0" applyNumberFormat="1" applyFont="1" applyFill="1" applyBorder="1" applyAlignment="1">
      <alignment horizontal="left" wrapText="1"/>
    </xf>
    <xf numFmtId="164" fontId="3" fillId="6" borderId="43" xfId="0" applyNumberFormat="1" applyFont="1" applyFill="1" applyBorder="1" applyAlignment="1">
      <alignment wrapText="1"/>
    </xf>
    <xf numFmtId="164" fontId="3" fillId="6" borderId="44" xfId="0" applyNumberFormat="1" applyFont="1" applyFill="1" applyBorder="1" applyAlignment="1">
      <alignment wrapText="1"/>
    </xf>
    <xf numFmtId="164" fontId="3" fillId="6" borderId="45" xfId="0" applyNumberFormat="1" applyFont="1" applyFill="1" applyBorder="1" applyAlignment="1">
      <alignment wrapText="1"/>
    </xf>
    <xf numFmtId="164" fontId="2" fillId="0" borderId="41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164" fontId="2" fillId="0" borderId="15" xfId="0" applyNumberFormat="1" applyFont="1" applyBorder="1" applyAlignment="1">
      <alignment wrapText="1"/>
    </xf>
    <xf numFmtId="164" fontId="2" fillId="0" borderId="75" xfId="0" applyNumberFormat="1" applyFont="1" applyBorder="1" applyAlignment="1">
      <alignment horizontal="left" wrapText="1"/>
    </xf>
    <xf numFmtId="164" fontId="2" fillId="0" borderId="76" xfId="0" applyNumberFormat="1" applyFont="1" applyBorder="1" applyAlignment="1">
      <alignment horizontal="left" wrapText="1"/>
    </xf>
    <xf numFmtId="164" fontId="2" fillId="0" borderId="77" xfId="0" applyNumberFormat="1" applyFont="1" applyBorder="1" applyAlignment="1">
      <alignment horizontal="left" wrapText="1"/>
    </xf>
    <xf numFmtId="164" fontId="2" fillId="0" borderId="78" xfId="0" applyNumberFormat="1" applyFont="1" applyBorder="1" applyAlignment="1">
      <alignment horizontal="left" wrapText="1"/>
    </xf>
    <xf numFmtId="164" fontId="2" fillId="0" borderId="79" xfId="0" applyNumberFormat="1" applyFont="1" applyBorder="1" applyAlignment="1">
      <alignment horizontal="left" wrapText="1"/>
    </xf>
    <xf numFmtId="164" fontId="2" fillId="0" borderId="32" xfId="0" applyNumberFormat="1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left"/>
    </xf>
    <xf numFmtId="164" fontId="2" fillId="0" borderId="25" xfId="0" applyNumberFormat="1" applyFont="1" applyBorder="1" applyAlignment="1">
      <alignment horizontal="left" vertical="center" wrapText="1"/>
    </xf>
    <xf numFmtId="164" fontId="2" fillId="0" borderId="75" xfId="0" applyNumberFormat="1" applyFont="1" applyBorder="1" applyAlignment="1">
      <alignment horizontal="left" vertical="center"/>
    </xf>
    <xf numFmtId="164" fontId="2" fillId="0" borderId="76" xfId="0" applyNumberFormat="1" applyFont="1" applyBorder="1" applyAlignment="1">
      <alignment horizontal="left" vertical="center"/>
    </xf>
    <xf numFmtId="164" fontId="2" fillId="0" borderId="77" xfId="0" applyNumberFormat="1" applyFont="1" applyBorder="1" applyAlignment="1">
      <alignment horizontal="left" vertical="center"/>
    </xf>
    <xf numFmtId="164" fontId="2" fillId="0" borderId="78" xfId="0" applyNumberFormat="1" applyFont="1" applyBorder="1" applyAlignment="1">
      <alignment horizontal="left" vertical="center"/>
    </xf>
    <xf numFmtId="164" fontId="2" fillId="0" borderId="79" xfId="0" applyNumberFormat="1" applyFont="1" applyBorder="1" applyAlignment="1">
      <alignment horizontal="left" vertical="center"/>
    </xf>
    <xf numFmtId="164" fontId="2" fillId="0" borderId="55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164" fontId="2" fillId="0" borderId="69" xfId="0" applyNumberFormat="1" applyFont="1" applyBorder="1" applyAlignment="1">
      <alignment horizontal="left" wrapText="1"/>
    </xf>
    <xf numFmtId="164" fontId="2" fillId="0" borderId="75" xfId="0" applyNumberFormat="1" applyFont="1" applyBorder="1" applyAlignment="1">
      <alignment horizontal="left" vertical="center" wrapText="1"/>
    </xf>
    <xf numFmtId="164" fontId="2" fillId="0" borderId="76" xfId="0" applyNumberFormat="1" applyFont="1" applyBorder="1" applyAlignment="1">
      <alignment horizontal="left" vertical="center" wrapText="1"/>
    </xf>
    <xf numFmtId="164" fontId="2" fillId="0" borderId="77" xfId="0" applyNumberFormat="1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wrapText="1"/>
    </xf>
    <xf numFmtId="164" fontId="2" fillId="0" borderId="0" xfId="0" applyNumberFormat="1" applyFont="1" applyBorder="1" applyAlignment="1">
      <alignment horizontal="left"/>
    </xf>
    <xf numFmtId="164" fontId="2" fillId="0" borderId="41" xfId="0" applyNumberFormat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164" fontId="2" fillId="0" borderId="32" xfId="0" applyNumberFormat="1" applyFont="1" applyBorder="1" applyAlignment="1">
      <alignment wrapText="1"/>
    </xf>
    <xf numFmtId="164" fontId="2" fillId="0" borderId="2" xfId="0" applyNumberFormat="1" applyFont="1" applyBorder="1"/>
    <xf numFmtId="164" fontId="2" fillId="0" borderId="78" xfId="0" applyNumberFormat="1" applyFont="1" applyBorder="1" applyAlignment="1">
      <alignment horizontal="left" vertical="center" wrapText="1"/>
    </xf>
    <xf numFmtId="164" fontId="2" fillId="0" borderId="79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3" fillId="15" borderId="48" xfId="0" applyNumberFormat="1" applyFont="1" applyFill="1" applyBorder="1" applyAlignment="1">
      <alignment horizontal="right" vertical="top" wrapText="1"/>
    </xf>
    <xf numFmtId="164" fontId="3" fillId="15" borderId="49" xfId="0" applyNumberFormat="1" applyFont="1" applyFill="1" applyBorder="1" applyAlignment="1">
      <alignment horizontal="right" vertical="top" wrapText="1"/>
    </xf>
    <xf numFmtId="164" fontId="3" fillId="15" borderId="50" xfId="0" applyNumberFormat="1" applyFont="1" applyFill="1" applyBorder="1" applyAlignment="1">
      <alignment horizontal="right" vertical="top" wrapText="1"/>
    </xf>
    <xf numFmtId="164" fontId="2" fillId="0" borderId="3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164" fontId="2" fillId="15" borderId="34" xfId="0" applyNumberFormat="1" applyFont="1" applyFill="1" applyBorder="1" applyAlignment="1">
      <alignment vertical="center" wrapText="1"/>
    </xf>
    <xf numFmtId="164" fontId="2" fillId="15" borderId="35" xfId="0" applyNumberFormat="1" applyFont="1" applyFill="1" applyBorder="1" applyAlignment="1">
      <alignment vertical="center"/>
    </xf>
    <xf numFmtId="164" fontId="3" fillId="6" borderId="43" xfId="0" applyNumberFormat="1" applyFont="1" applyFill="1" applyBorder="1" applyAlignment="1">
      <alignment horizontal="left" wrapText="1"/>
    </xf>
    <xf numFmtId="164" fontId="3" fillId="6" borderId="44" xfId="0" applyNumberFormat="1" applyFont="1" applyFill="1" applyBorder="1" applyAlignment="1">
      <alignment horizontal="left" wrapText="1"/>
    </xf>
    <xf numFmtId="164" fontId="3" fillId="6" borderId="45" xfId="0" applyNumberFormat="1" applyFont="1" applyFill="1" applyBorder="1" applyAlignment="1">
      <alignment horizontal="left" wrapText="1"/>
    </xf>
    <xf numFmtId="164" fontId="2" fillId="15" borderId="46" xfId="0" applyNumberFormat="1" applyFont="1" applyFill="1" applyBorder="1" applyAlignment="1">
      <alignment horizontal="center"/>
    </xf>
    <xf numFmtId="164" fontId="2" fillId="15" borderId="47" xfId="0" applyNumberFormat="1" applyFont="1" applyFill="1" applyBorder="1" applyAlignment="1">
      <alignment horizontal="center"/>
    </xf>
    <xf numFmtId="164" fontId="2" fillId="15" borderId="46" xfId="0" applyNumberFormat="1" applyFont="1" applyFill="1" applyBorder="1" applyAlignment="1">
      <alignment horizontal="left"/>
    </xf>
    <xf numFmtId="164" fontId="2" fillId="15" borderId="47" xfId="0" applyNumberFormat="1" applyFont="1" applyFill="1" applyBorder="1" applyAlignment="1">
      <alignment horizontal="left"/>
    </xf>
    <xf numFmtId="164" fontId="2" fillId="15" borderId="34" xfId="0" applyNumberFormat="1" applyFont="1" applyFill="1" applyBorder="1" applyAlignment="1">
      <alignment vertical="center"/>
    </xf>
    <xf numFmtId="164" fontId="2" fillId="0" borderId="2" xfId="0" applyNumberFormat="1" applyFont="1" applyBorder="1" applyAlignment="1"/>
    <xf numFmtId="0" fontId="3" fillId="2" borderId="1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15" borderId="39" xfId="0" applyFont="1" applyFill="1" applyBorder="1" applyAlignment="1">
      <alignment horizontal="center"/>
    </xf>
    <xf numFmtId="0" fontId="3" fillId="15" borderId="40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left"/>
    </xf>
    <xf numFmtId="0" fontId="3" fillId="6" borderId="16" xfId="0" applyFont="1" applyFill="1" applyBorder="1" applyAlignment="1">
      <alignment horizontal="left"/>
    </xf>
    <xf numFmtId="0" fontId="3" fillId="6" borderId="42" xfId="0" applyFont="1" applyFill="1" applyBorder="1" applyAlignment="1">
      <alignment horizontal="left"/>
    </xf>
    <xf numFmtId="164" fontId="3" fillId="6" borderId="43" xfId="0" applyNumberFormat="1" applyFont="1" applyFill="1" applyBorder="1" applyAlignment="1">
      <alignment horizontal="left"/>
    </xf>
    <xf numFmtId="164" fontId="3" fillId="6" borderId="44" xfId="0" applyNumberFormat="1" applyFont="1" applyFill="1" applyBorder="1" applyAlignment="1">
      <alignment horizontal="left"/>
    </xf>
    <xf numFmtId="164" fontId="3" fillId="6" borderId="45" xfId="0" applyNumberFormat="1" applyFont="1" applyFill="1" applyBorder="1" applyAlignment="1">
      <alignment horizontal="left"/>
    </xf>
    <xf numFmtId="0" fontId="3" fillId="15" borderId="36" xfId="0" applyFont="1" applyFill="1" applyBorder="1" applyAlignment="1">
      <alignment horizontal="left" vertical="center"/>
    </xf>
    <xf numFmtId="0" fontId="3" fillId="15" borderId="37" xfId="0" applyFont="1" applyFill="1" applyBorder="1" applyAlignment="1">
      <alignment horizontal="left" vertical="center"/>
    </xf>
    <xf numFmtId="0" fontId="3" fillId="15" borderId="56" xfId="0" applyFont="1" applyFill="1" applyBorder="1" applyAlignment="1">
      <alignment horizontal="left" vertical="center"/>
    </xf>
    <xf numFmtId="0" fontId="3" fillId="15" borderId="57" xfId="0" applyFont="1" applyFill="1" applyBorder="1" applyAlignment="1">
      <alignment horizontal="left" vertical="center"/>
    </xf>
    <xf numFmtId="0" fontId="3" fillId="15" borderId="58" xfId="0" applyFont="1" applyFill="1" applyBorder="1" applyAlignment="1">
      <alignment horizontal="left" vertical="center"/>
    </xf>
    <xf numFmtId="0" fontId="3" fillId="15" borderId="59" xfId="0" applyFont="1" applyFill="1" applyBorder="1" applyAlignment="1">
      <alignment horizontal="left" vertical="center"/>
    </xf>
    <xf numFmtId="0" fontId="3" fillId="2" borderId="43" xfId="0" applyFont="1" applyFill="1" applyBorder="1"/>
    <xf numFmtId="0" fontId="3" fillId="2" borderId="44" xfId="0" applyFont="1" applyFill="1" applyBorder="1"/>
    <xf numFmtId="0" fontId="3" fillId="2" borderId="45" xfId="0" applyFont="1" applyFill="1" applyBorder="1"/>
    <xf numFmtId="164" fontId="3" fillId="15" borderId="48" xfId="0" applyNumberFormat="1" applyFont="1" applyFill="1" applyBorder="1" applyAlignment="1">
      <alignment horizontal="right"/>
    </xf>
    <xf numFmtId="164" fontId="3" fillId="15" borderId="49" xfId="0" applyNumberFormat="1" applyFont="1" applyFill="1" applyBorder="1" applyAlignment="1">
      <alignment horizontal="right"/>
    </xf>
    <xf numFmtId="164" fontId="3" fillId="15" borderId="50" xfId="0" applyNumberFormat="1" applyFont="1" applyFill="1" applyBorder="1" applyAlignment="1">
      <alignment horizontal="right"/>
    </xf>
    <xf numFmtId="0" fontId="3" fillId="15" borderId="61" xfId="0" applyFont="1" applyFill="1" applyBorder="1" applyAlignment="1">
      <alignment horizontal="center" vertical="center" wrapText="1"/>
    </xf>
    <xf numFmtId="0" fontId="3" fillId="15" borderId="38" xfId="0" applyFont="1" applyFill="1" applyBorder="1" applyAlignment="1">
      <alignment horizontal="center" vertical="center" wrapText="1"/>
    </xf>
    <xf numFmtId="0" fontId="3" fillId="15" borderId="62" xfId="0" applyFont="1" applyFill="1" applyBorder="1" applyAlignment="1">
      <alignment horizontal="center" vertical="center" wrapText="1"/>
    </xf>
    <xf numFmtId="0" fontId="3" fillId="15" borderId="63" xfId="0" applyFont="1" applyFill="1" applyBorder="1" applyAlignment="1">
      <alignment horizontal="center" vertical="center" wrapText="1"/>
    </xf>
    <xf numFmtId="164" fontId="2" fillId="0" borderId="6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Border="1"/>
    <xf numFmtId="0" fontId="3" fillId="3" borderId="7" xfId="0" applyFont="1" applyFill="1" applyBorder="1"/>
    <xf numFmtId="0" fontId="2" fillId="0" borderId="17" xfId="0" applyFont="1" applyBorder="1"/>
    <xf numFmtId="0" fontId="2" fillId="0" borderId="18" xfId="0" applyFont="1" applyBorder="1"/>
    <xf numFmtId="0" fontId="2" fillId="0" borderId="21" xfId="0" applyFont="1" applyBorder="1"/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2" fillId="0" borderId="51" xfId="0" applyFont="1" applyBorder="1"/>
    <xf numFmtId="0" fontId="2" fillId="0" borderId="19" xfId="0" applyFont="1" applyBorder="1"/>
    <xf numFmtId="0" fontId="2" fillId="0" borderId="8" xfId="0" applyFont="1" applyBorder="1"/>
    <xf numFmtId="0" fontId="2" fillId="0" borderId="68" xfId="0" applyFont="1" applyBorder="1"/>
    <xf numFmtId="0" fontId="2" fillId="0" borderId="51" xfId="0" applyFont="1" applyBorder="1" applyAlignment="1">
      <alignment wrapText="1"/>
    </xf>
    <xf numFmtId="0" fontId="3" fillId="3" borderId="52" xfId="0" applyFont="1" applyFill="1" applyBorder="1"/>
    <xf numFmtId="0" fontId="3" fillId="3" borderId="53" xfId="0" applyFont="1" applyFill="1" applyBorder="1"/>
    <xf numFmtId="0" fontId="3" fillId="3" borderId="54" xfId="0" applyFont="1" applyFill="1" applyBorder="1"/>
    <xf numFmtId="0" fontId="3" fillId="3" borderId="64" xfId="0" applyFont="1" applyFill="1" applyBorder="1"/>
    <xf numFmtId="0" fontId="3" fillId="3" borderId="22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68" xfId="0" applyFont="1" applyBorder="1" applyAlignment="1">
      <alignment wrapText="1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wrapText="1"/>
    </xf>
    <xf numFmtId="0" fontId="2" fillId="0" borderId="15" xfId="0" applyFont="1" applyBorder="1" applyAlignment="1">
      <alignment wrapText="1"/>
    </xf>
    <xf numFmtId="164" fontId="2" fillId="0" borderId="3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2" fillId="0" borderId="41" xfId="0" applyNumberFormat="1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9999"/>
      <color rgb="FFFFFF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</xdr:colOff>
      <xdr:row>24</xdr:row>
      <xdr:rowOff>9522</xdr:rowOff>
    </xdr:from>
    <xdr:ext cx="1066797" cy="6591301"/>
    <xdr:sp macro="" textlink="">
      <xdr:nvSpPr>
        <xdr:cNvPr id="2" name="Textfeld 1"/>
        <xdr:cNvSpPr txBox="1"/>
      </xdr:nvSpPr>
      <xdr:spPr>
        <a:xfrm rot="16200000">
          <a:off x="7753351" y="7058024"/>
          <a:ext cx="6591301" cy="1066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de-DE" sz="1100"/>
        </a:p>
        <a:p>
          <a:pPr algn="ctr"/>
          <a:r>
            <a:rPr lang="de-DE" sz="2000" b="0"/>
            <a:t>Optional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fallkasse-nrw.de/sicherheit-und-gesundheitsschutz/aufsichtspersonen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31"/>
  <sheetViews>
    <sheetView tabSelected="1" topLeftCell="A213" zoomScaleNormal="100" workbookViewId="0">
      <selection activeCell="O29" sqref="O29"/>
    </sheetView>
  </sheetViews>
  <sheetFormatPr baseColWidth="10" defaultColWidth="11.42578125" defaultRowHeight="14.25" x14ac:dyDescent="0.2"/>
  <cols>
    <col min="1" max="1" width="16.5703125" style="94" customWidth="1"/>
    <col min="2" max="2" width="20.5703125" style="94" customWidth="1"/>
    <col min="3" max="3" width="11.42578125" style="94"/>
    <col min="4" max="5" width="5.42578125" style="94" customWidth="1"/>
    <col min="6" max="6" width="4.7109375" style="94" customWidth="1"/>
    <col min="7" max="7" width="17.28515625" style="94" customWidth="1"/>
    <col min="8" max="8" width="5.42578125" style="94" customWidth="1"/>
    <col min="9" max="9" width="9.28515625" style="94" customWidth="1"/>
    <col min="10" max="10" width="12" style="94" customWidth="1"/>
    <col min="11" max="11" width="11.28515625" style="94" customWidth="1"/>
    <col min="12" max="12" width="16.7109375" style="94" customWidth="1"/>
    <col min="13" max="13" width="21.5703125" style="94" customWidth="1"/>
    <col min="14" max="14" width="16" style="94" customWidth="1"/>
    <col min="15" max="15" width="87.28515625" style="1" customWidth="1"/>
    <col min="16" max="16384" width="11.42578125" style="1"/>
  </cols>
  <sheetData>
    <row r="2" spans="1:19" x14ac:dyDescent="0.2">
      <c r="A2" s="105" t="s">
        <v>178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9" x14ac:dyDescent="0.2">
      <c r="A3" s="94" t="s">
        <v>177</v>
      </c>
    </row>
    <row r="4" spans="1:19" x14ac:dyDescent="0.2">
      <c r="A4" s="121" t="s">
        <v>162</v>
      </c>
    </row>
    <row r="5" spans="1:19" x14ac:dyDescent="0.2">
      <c r="A5" s="105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</row>
    <row r="6" spans="1:19" x14ac:dyDescent="0.2">
      <c r="A6" s="306" t="s">
        <v>196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125"/>
    </row>
    <row r="8" spans="1:19" x14ac:dyDescent="0.2">
      <c r="A8" s="105" t="s">
        <v>1</v>
      </c>
      <c r="B8" s="106" t="s">
        <v>163</v>
      </c>
      <c r="C8" s="107"/>
      <c r="D8" s="108"/>
    </row>
    <row r="10" spans="1:19" x14ac:dyDescent="0.2">
      <c r="A10" s="322" t="s">
        <v>186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110"/>
      <c r="S10" s="3"/>
    </row>
    <row r="11" spans="1:19" x14ac:dyDescent="0.2">
      <c r="A11" s="109"/>
      <c r="B11" s="109"/>
      <c r="C11" s="110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10"/>
      <c r="S11" s="3"/>
    </row>
    <row r="12" spans="1:19" x14ac:dyDescent="0.2">
      <c r="A12" s="109"/>
      <c r="B12" s="109"/>
      <c r="C12" s="109"/>
      <c r="D12" s="109"/>
      <c r="E12" s="109"/>
      <c r="F12" s="109"/>
      <c r="G12" s="109" t="s">
        <v>167</v>
      </c>
      <c r="H12" s="109"/>
      <c r="I12" s="109"/>
      <c r="J12" s="109"/>
      <c r="K12" s="109"/>
      <c r="L12" s="109"/>
      <c r="M12" s="109"/>
      <c r="N12" s="110"/>
      <c r="S12" s="3"/>
    </row>
    <row r="13" spans="1:19" x14ac:dyDescent="0.2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10"/>
      <c r="S13" s="3"/>
    </row>
    <row r="15" spans="1:19" ht="15" thickBot="1" x14ac:dyDescent="0.25">
      <c r="A15" s="111" t="s">
        <v>164</v>
      </c>
      <c r="B15" s="105"/>
      <c r="C15" s="105"/>
      <c r="D15" s="105"/>
      <c r="J15" s="126" t="s">
        <v>187</v>
      </c>
      <c r="K15" s="117"/>
      <c r="L15" s="117"/>
      <c r="M15" s="117"/>
      <c r="N15" s="117"/>
    </row>
    <row r="16" spans="1:19" ht="15.75" thickTop="1" thickBot="1" x14ac:dyDescent="0.25">
      <c r="A16" s="5"/>
      <c r="B16" s="6"/>
      <c r="C16" s="6"/>
      <c r="D16" s="6"/>
      <c r="E16" s="6"/>
      <c r="F16" s="6"/>
      <c r="G16" s="6"/>
      <c r="H16" s="308" t="s">
        <v>6</v>
      </c>
      <c r="I16" s="309"/>
      <c r="J16" s="29" t="s">
        <v>188</v>
      </c>
      <c r="K16" s="30"/>
      <c r="L16" s="31"/>
      <c r="M16" s="30"/>
      <c r="N16" s="30"/>
      <c r="Q16" s="26"/>
    </row>
    <row r="17" spans="1:14" ht="15" thickTop="1" x14ac:dyDescent="0.2">
      <c r="A17" s="7" t="s">
        <v>2</v>
      </c>
      <c r="B17" s="8"/>
      <c r="C17" s="90" t="s">
        <v>3</v>
      </c>
      <c r="D17" s="90"/>
      <c r="E17" s="8"/>
      <c r="F17" s="8"/>
      <c r="G17" s="110"/>
      <c r="H17" s="310" t="s">
        <v>5</v>
      </c>
      <c r="I17" s="311"/>
      <c r="J17" s="156" t="s">
        <v>174</v>
      </c>
      <c r="K17" s="28" t="s">
        <v>4</v>
      </c>
      <c r="L17" s="118" t="s">
        <v>175</v>
      </c>
      <c r="M17" s="21" t="s">
        <v>172</v>
      </c>
      <c r="N17" s="153" t="s">
        <v>173</v>
      </c>
    </row>
    <row r="18" spans="1:14" ht="15" thickBot="1" x14ac:dyDescent="0.25">
      <c r="A18" s="89" t="s">
        <v>7</v>
      </c>
      <c r="B18" s="4"/>
      <c r="C18" s="312" t="s">
        <v>329</v>
      </c>
      <c r="D18" s="313"/>
      <c r="E18" s="313"/>
      <c r="F18" s="313"/>
      <c r="G18" s="314"/>
      <c r="H18" s="315">
        <v>0</v>
      </c>
      <c r="I18" s="316"/>
      <c r="J18" s="157">
        <v>2</v>
      </c>
      <c r="K18" s="25">
        <f xml:space="preserve"> ROUNDUP( (H18 * 2),0)</f>
        <v>0</v>
      </c>
      <c r="L18" s="119">
        <v>0.5</v>
      </c>
      <c r="M18" s="27">
        <f xml:space="preserve"> ROUNDUP( (H18 * 0.5),0)</f>
        <v>0</v>
      </c>
      <c r="N18" s="154">
        <v>0</v>
      </c>
    </row>
    <row r="19" spans="1:14" ht="15.75" thickTop="1" thickBot="1" x14ac:dyDescent="0.25">
      <c r="A19" s="89" t="s">
        <v>8</v>
      </c>
      <c r="B19" s="2"/>
      <c r="C19" s="317" t="s">
        <v>330</v>
      </c>
      <c r="D19" s="318"/>
      <c r="E19" s="318"/>
      <c r="F19" s="318"/>
      <c r="G19" s="319"/>
      <c r="H19" s="315">
        <v>0</v>
      </c>
      <c r="I19" s="316"/>
      <c r="J19" s="157">
        <v>1.2</v>
      </c>
      <c r="K19" s="25">
        <f xml:space="preserve"> ROUNDUP( (H19 * 1.2),0)</f>
        <v>0</v>
      </c>
      <c r="L19" s="119" t="s">
        <v>47</v>
      </c>
      <c r="M19" s="27">
        <f xml:space="preserve"> ROUNDUP( (H19 * 0.3),0)</f>
        <v>0</v>
      </c>
      <c r="N19" s="154">
        <f>SUM(K19+M19)</f>
        <v>0</v>
      </c>
    </row>
    <row r="20" spans="1:14" ht="15.75" thickTop="1" thickBot="1" x14ac:dyDescent="0.25">
      <c r="A20" s="89" t="s">
        <v>9</v>
      </c>
      <c r="B20" s="2"/>
      <c r="C20" s="317" t="s">
        <v>331</v>
      </c>
      <c r="D20" s="318"/>
      <c r="E20" s="318"/>
      <c r="F20" s="318"/>
      <c r="G20" s="319"/>
      <c r="H20" s="320">
        <v>0</v>
      </c>
      <c r="I20" s="321"/>
      <c r="J20" s="158">
        <v>0.3</v>
      </c>
      <c r="K20" s="25">
        <f xml:space="preserve"> ROUNDUP( (H20 * 0.3),0)</f>
        <v>0</v>
      </c>
      <c r="L20" s="119">
        <v>0.2</v>
      </c>
      <c r="M20" s="27">
        <f xml:space="preserve"> ROUNDUP( (H20 * 0.2),0)</f>
        <v>0</v>
      </c>
      <c r="N20" s="154">
        <f>SUM(K20+M20)</f>
        <v>0</v>
      </c>
    </row>
    <row r="21" spans="1:14" ht="15.75" thickTop="1" thickBot="1" x14ac:dyDescent="0.25">
      <c r="A21" s="9"/>
      <c r="B21" s="10"/>
      <c r="C21" s="10"/>
      <c r="D21" s="10"/>
      <c r="E21" s="11" t="s">
        <v>10</v>
      </c>
      <c r="F21" s="11"/>
      <c r="G21" s="110"/>
      <c r="H21" s="332">
        <f>SUM(H18:I20)</f>
        <v>0</v>
      </c>
      <c r="I21" s="333"/>
      <c r="J21" s="155" t="s">
        <v>261</v>
      </c>
      <c r="K21" s="25">
        <f>SUM(K18:K20)</f>
        <v>0</v>
      </c>
      <c r="L21" s="155" t="s">
        <v>261</v>
      </c>
      <c r="M21" s="27">
        <f>SUM(M18:M20)</f>
        <v>0</v>
      </c>
      <c r="N21" s="154">
        <f>SUM(K21+M21)</f>
        <v>0</v>
      </c>
    </row>
    <row r="22" spans="1:14" ht="15" thickTop="1" x14ac:dyDescent="0.2">
      <c r="G22" s="112"/>
      <c r="H22" s="112" t="s">
        <v>55</v>
      </c>
      <c r="I22" s="112"/>
    </row>
    <row r="23" spans="1:14" x14ac:dyDescent="0.2">
      <c r="G23" s="108"/>
      <c r="H23" s="108"/>
      <c r="I23" s="108"/>
    </row>
    <row r="24" spans="1:14" ht="15" thickBot="1" x14ac:dyDescent="0.25">
      <c r="A24" s="136" t="s">
        <v>324</v>
      </c>
      <c r="B24" s="137"/>
      <c r="C24" s="137"/>
      <c r="D24" s="138"/>
      <c r="E24" s="138"/>
      <c r="F24" s="138"/>
      <c r="G24" s="137"/>
      <c r="H24" s="138"/>
      <c r="I24" s="137"/>
      <c r="J24" s="138"/>
      <c r="K24" s="138"/>
      <c r="L24" s="138"/>
      <c r="M24" s="138"/>
      <c r="N24" s="137"/>
    </row>
    <row r="25" spans="1:14" x14ac:dyDescent="0.2">
      <c r="A25" s="19"/>
      <c r="B25" s="122"/>
      <c r="C25" s="122"/>
      <c r="D25" s="123" t="s">
        <v>12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60"/>
    </row>
    <row r="26" spans="1:14" x14ac:dyDescent="0.2">
      <c r="A26" s="20" t="s">
        <v>11</v>
      </c>
      <c r="B26" s="8"/>
      <c r="C26" s="8"/>
      <c r="D26" s="113" t="s">
        <v>18</v>
      </c>
      <c r="E26" s="12" t="s">
        <v>19</v>
      </c>
      <c r="F26" s="90" t="s">
        <v>13</v>
      </c>
      <c r="G26" s="8"/>
      <c r="H26" s="8"/>
      <c r="I26" s="8"/>
      <c r="J26" s="8"/>
      <c r="K26" s="8"/>
      <c r="L26" s="8"/>
      <c r="M26" s="8"/>
      <c r="N26" s="161"/>
    </row>
    <row r="27" spans="1:14" ht="49.5" customHeight="1" x14ac:dyDescent="0.2">
      <c r="A27" s="327" t="s">
        <v>21</v>
      </c>
      <c r="B27" s="318"/>
      <c r="C27" s="319"/>
      <c r="D27" s="32">
        <v>0</v>
      </c>
      <c r="E27" s="13">
        <v>0</v>
      </c>
      <c r="F27" s="334" t="s">
        <v>48</v>
      </c>
      <c r="G27" s="335"/>
      <c r="H27" s="335"/>
      <c r="I27" s="335"/>
      <c r="J27" s="335"/>
      <c r="K27" s="335"/>
      <c r="L27" s="335"/>
      <c r="M27" s="336"/>
      <c r="N27" s="161"/>
    </row>
    <row r="28" spans="1:14" ht="43.5" customHeight="1" x14ac:dyDescent="0.2">
      <c r="A28" s="327" t="s">
        <v>22</v>
      </c>
      <c r="B28" s="318"/>
      <c r="C28" s="319"/>
      <c r="D28" s="32">
        <v>0</v>
      </c>
      <c r="E28" s="14">
        <v>0</v>
      </c>
      <c r="F28" s="317" t="s">
        <v>52</v>
      </c>
      <c r="G28" s="318"/>
      <c r="H28" s="318"/>
      <c r="I28" s="318"/>
      <c r="J28" s="318"/>
      <c r="K28" s="318"/>
      <c r="L28" s="318"/>
      <c r="M28" s="337"/>
      <c r="N28" s="161"/>
    </row>
    <row r="29" spans="1:14" ht="45" customHeight="1" x14ac:dyDescent="0.2">
      <c r="A29" s="327" t="s">
        <v>20</v>
      </c>
      <c r="B29" s="318"/>
      <c r="C29" s="319"/>
      <c r="D29" s="33">
        <v>0</v>
      </c>
      <c r="E29" s="15">
        <v>0</v>
      </c>
      <c r="F29" s="317" t="s">
        <v>44</v>
      </c>
      <c r="G29" s="324"/>
      <c r="H29" s="324"/>
      <c r="I29" s="324"/>
      <c r="J29" s="324"/>
      <c r="K29" s="324"/>
      <c r="L29" s="324"/>
      <c r="M29" s="326"/>
      <c r="N29" s="161"/>
    </row>
    <row r="30" spans="1:14" ht="40.5" customHeight="1" x14ac:dyDescent="0.2">
      <c r="A30" s="327" t="s">
        <v>23</v>
      </c>
      <c r="B30" s="318"/>
      <c r="C30" s="319"/>
      <c r="D30" s="34">
        <v>0</v>
      </c>
      <c r="E30" s="16">
        <v>0</v>
      </c>
      <c r="F30" s="338" t="s">
        <v>25</v>
      </c>
      <c r="G30" s="339"/>
      <c r="H30" s="339"/>
      <c r="I30" s="339"/>
      <c r="J30" s="339"/>
      <c r="K30" s="339"/>
      <c r="L30" s="339"/>
      <c r="M30" s="339"/>
      <c r="N30" s="161"/>
    </row>
    <row r="31" spans="1:14" ht="43.5" customHeight="1" x14ac:dyDescent="0.2">
      <c r="A31" s="323" t="s">
        <v>14</v>
      </c>
      <c r="B31" s="324"/>
      <c r="C31" s="325"/>
      <c r="D31" s="92">
        <v>0</v>
      </c>
      <c r="E31" s="16">
        <v>0</v>
      </c>
      <c r="F31" s="317" t="s">
        <v>26</v>
      </c>
      <c r="G31" s="324"/>
      <c r="H31" s="324"/>
      <c r="I31" s="324"/>
      <c r="J31" s="324"/>
      <c r="K31" s="324"/>
      <c r="L31" s="324"/>
      <c r="M31" s="326"/>
      <c r="N31" s="161"/>
    </row>
    <row r="32" spans="1:14" ht="42" customHeight="1" x14ac:dyDescent="0.2">
      <c r="A32" s="323" t="s">
        <v>15</v>
      </c>
      <c r="B32" s="324"/>
      <c r="C32" s="325"/>
      <c r="D32" s="35">
        <v>0</v>
      </c>
      <c r="E32" s="17">
        <v>0</v>
      </c>
      <c r="F32" s="317" t="s">
        <v>49</v>
      </c>
      <c r="G32" s="324"/>
      <c r="H32" s="324"/>
      <c r="I32" s="324"/>
      <c r="J32" s="324"/>
      <c r="K32" s="324"/>
      <c r="L32" s="324"/>
      <c r="M32" s="326"/>
      <c r="N32" s="161"/>
    </row>
    <row r="33" spans="1:15" ht="40.5" customHeight="1" x14ac:dyDescent="0.2">
      <c r="A33" s="323" t="s">
        <v>16</v>
      </c>
      <c r="B33" s="324"/>
      <c r="C33" s="325"/>
      <c r="D33" s="36">
        <v>0</v>
      </c>
      <c r="E33" s="16">
        <v>0</v>
      </c>
      <c r="F33" s="317" t="s">
        <v>43</v>
      </c>
      <c r="G33" s="324"/>
      <c r="H33" s="324"/>
      <c r="I33" s="324"/>
      <c r="J33" s="324"/>
      <c r="K33" s="324"/>
      <c r="L33" s="324"/>
      <c r="M33" s="326"/>
      <c r="N33" s="161"/>
    </row>
    <row r="34" spans="1:15" ht="46.5" customHeight="1" x14ac:dyDescent="0.2">
      <c r="A34" s="327" t="s">
        <v>24</v>
      </c>
      <c r="B34" s="318"/>
      <c r="C34" s="319"/>
      <c r="D34" s="33">
        <v>0</v>
      </c>
      <c r="E34" s="16">
        <v>0</v>
      </c>
      <c r="F34" s="317" t="s">
        <v>50</v>
      </c>
      <c r="G34" s="324"/>
      <c r="H34" s="324"/>
      <c r="I34" s="324"/>
      <c r="J34" s="324"/>
      <c r="K34" s="324"/>
      <c r="L34" s="324"/>
      <c r="M34" s="326"/>
      <c r="N34" s="161"/>
    </row>
    <row r="35" spans="1:15" ht="54" customHeight="1" x14ac:dyDescent="0.2">
      <c r="A35" s="323" t="s">
        <v>17</v>
      </c>
      <c r="B35" s="324"/>
      <c r="C35" s="325"/>
      <c r="D35" s="92">
        <v>0</v>
      </c>
      <c r="E35" s="16">
        <v>0</v>
      </c>
      <c r="F35" s="317" t="s">
        <v>51</v>
      </c>
      <c r="G35" s="324"/>
      <c r="H35" s="324"/>
      <c r="I35" s="324"/>
      <c r="J35" s="324"/>
      <c r="K35" s="324"/>
      <c r="L35" s="324"/>
      <c r="M35" s="326"/>
      <c r="N35" s="161"/>
    </row>
    <row r="36" spans="1:15" ht="15" thickBot="1" x14ac:dyDescent="0.25">
      <c r="A36" s="328" t="s">
        <v>166</v>
      </c>
      <c r="B36" s="329"/>
      <c r="C36" s="330"/>
      <c r="D36" s="37">
        <f>SUM(D27:D35)</f>
        <v>0</v>
      </c>
      <c r="E36" s="18">
        <f>SUM(E27:E35)</f>
        <v>0</v>
      </c>
      <c r="F36" s="331" t="s">
        <v>53</v>
      </c>
      <c r="G36" s="329"/>
      <c r="H36" s="329"/>
      <c r="I36" s="329"/>
      <c r="J36" s="329"/>
      <c r="K36" s="329"/>
      <c r="L36" s="329"/>
      <c r="M36" s="330"/>
      <c r="N36" s="161"/>
    </row>
    <row r="37" spans="1:15" x14ac:dyDescent="0.2">
      <c r="N37" s="162"/>
    </row>
    <row r="38" spans="1:15" ht="15" thickBot="1" x14ac:dyDescent="0.25">
      <c r="A38" s="94" t="s">
        <v>168</v>
      </c>
      <c r="D38" s="25">
        <f>SUM(K18:K20)</f>
        <v>0</v>
      </c>
      <c r="E38" s="27">
        <f>SUM(M18:M20)</f>
        <v>0</v>
      </c>
      <c r="G38" s="94" t="s">
        <v>332</v>
      </c>
      <c r="N38" s="162"/>
    </row>
    <row r="39" spans="1:15" ht="21" customHeight="1" thickTop="1" x14ac:dyDescent="0.2">
      <c r="A39" s="114"/>
      <c r="B39" s="276" t="s">
        <v>0</v>
      </c>
      <c r="C39" s="276"/>
      <c r="D39" s="276"/>
      <c r="E39" s="276"/>
      <c r="F39" s="276"/>
      <c r="G39" s="276"/>
      <c r="H39" s="276"/>
      <c r="I39" s="276"/>
      <c r="J39" s="276"/>
      <c r="K39" s="276"/>
      <c r="L39" s="120"/>
      <c r="M39" s="120"/>
      <c r="N39" s="162"/>
    </row>
    <row r="40" spans="1:15" ht="21" customHeight="1" x14ac:dyDescent="0.2">
      <c r="A40" s="277" t="s">
        <v>169</v>
      </c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159"/>
    </row>
    <row r="41" spans="1:15" ht="21" customHeight="1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O41" s="139"/>
    </row>
    <row r="42" spans="1:15" ht="9" customHeight="1" x14ac:dyDescent="0.2"/>
    <row r="43" spans="1:15" x14ac:dyDescent="0.2">
      <c r="A43" s="105" t="s">
        <v>1</v>
      </c>
      <c r="B43" s="106" t="s">
        <v>163</v>
      </c>
      <c r="C43" s="107"/>
      <c r="D43" s="108"/>
    </row>
    <row r="44" spans="1:15" ht="9" customHeight="1" x14ac:dyDescent="0.2"/>
    <row r="45" spans="1:15" ht="22.5" customHeight="1" x14ac:dyDescent="0.2">
      <c r="A45" s="279" t="s">
        <v>170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</row>
    <row r="46" spans="1:15" ht="22.5" customHeight="1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5" ht="22.5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</row>
    <row r="48" spans="1:15" ht="9" customHeight="1" thickBot="1" x14ac:dyDescent="0.25"/>
    <row r="49" spans="1:14" ht="14.25" customHeight="1" x14ac:dyDescent="0.2">
      <c r="A49" s="288" t="s">
        <v>27</v>
      </c>
      <c r="B49" s="289"/>
      <c r="C49" s="289"/>
      <c r="D49" s="289"/>
      <c r="E49" s="289"/>
      <c r="F49" s="289"/>
      <c r="G49" s="290"/>
      <c r="H49" s="280" t="s">
        <v>28</v>
      </c>
      <c r="I49" s="281"/>
      <c r="J49" s="280" t="s">
        <v>42</v>
      </c>
      <c r="K49" s="281"/>
      <c r="L49" s="300" t="s">
        <v>194</v>
      </c>
      <c r="M49" s="301"/>
    </row>
    <row r="50" spans="1:14" ht="30" customHeight="1" thickBot="1" x14ac:dyDescent="0.25">
      <c r="A50" s="291"/>
      <c r="B50" s="292"/>
      <c r="C50" s="292"/>
      <c r="D50" s="292"/>
      <c r="E50" s="292"/>
      <c r="F50" s="292"/>
      <c r="G50" s="293"/>
      <c r="H50" s="142" t="s">
        <v>45</v>
      </c>
      <c r="I50" s="148" t="s">
        <v>46</v>
      </c>
      <c r="J50" s="38" t="s">
        <v>29</v>
      </c>
      <c r="K50" s="22" t="s">
        <v>171</v>
      </c>
      <c r="L50" s="302"/>
      <c r="M50" s="303"/>
    </row>
    <row r="51" spans="1:14" x14ac:dyDescent="0.2">
      <c r="A51" s="294" t="s">
        <v>30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6"/>
    </row>
    <row r="52" spans="1:14" x14ac:dyDescent="0.2">
      <c r="A52" s="282" t="s">
        <v>31</v>
      </c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4"/>
    </row>
    <row r="53" spans="1:14" ht="27.75" customHeight="1" thickBot="1" x14ac:dyDescent="0.25">
      <c r="A53" s="226" t="s">
        <v>213</v>
      </c>
      <c r="B53" s="227"/>
      <c r="C53" s="227"/>
      <c r="D53" s="227"/>
      <c r="E53" s="227"/>
      <c r="F53" s="227"/>
      <c r="G53" s="228"/>
      <c r="H53" s="143"/>
      <c r="I53" s="149"/>
      <c r="J53" s="92">
        <v>0</v>
      </c>
      <c r="K53" s="24">
        <v>0</v>
      </c>
      <c r="L53" s="237" t="s">
        <v>313</v>
      </c>
      <c r="M53" s="246"/>
    </row>
    <row r="54" spans="1:14" ht="28.5" customHeight="1" thickBot="1" x14ac:dyDescent="0.25">
      <c r="A54" s="226" t="s">
        <v>214</v>
      </c>
      <c r="B54" s="227"/>
      <c r="C54" s="227"/>
      <c r="D54" s="227"/>
      <c r="E54" s="227"/>
      <c r="F54" s="227"/>
      <c r="G54" s="228"/>
      <c r="H54" s="143"/>
      <c r="I54" s="149"/>
      <c r="J54" s="92">
        <v>0</v>
      </c>
      <c r="K54" s="24">
        <v>0</v>
      </c>
      <c r="L54" s="247"/>
      <c r="M54" s="248"/>
    </row>
    <row r="55" spans="1:14" ht="31.5" customHeight="1" thickBot="1" x14ac:dyDescent="0.25">
      <c r="A55" s="340" t="s">
        <v>215</v>
      </c>
      <c r="B55" s="340"/>
      <c r="C55" s="340"/>
      <c r="D55" s="340"/>
      <c r="E55" s="340"/>
      <c r="F55" s="340"/>
      <c r="G55" s="341"/>
      <c r="H55" s="143"/>
      <c r="I55" s="149"/>
      <c r="J55" s="92">
        <v>0</v>
      </c>
      <c r="K55" s="24">
        <v>0</v>
      </c>
      <c r="L55" s="247"/>
      <c r="M55" s="248"/>
    </row>
    <row r="56" spans="1:14" ht="26.25" customHeight="1" thickBot="1" x14ac:dyDescent="0.25">
      <c r="A56" s="226" t="s">
        <v>221</v>
      </c>
      <c r="B56" s="227"/>
      <c r="C56" s="227"/>
      <c r="D56" s="227"/>
      <c r="E56" s="227"/>
      <c r="F56" s="227"/>
      <c r="G56" s="228"/>
      <c r="H56" s="143"/>
      <c r="I56" s="149"/>
      <c r="J56" s="92">
        <v>0</v>
      </c>
      <c r="K56" s="24">
        <v>0</v>
      </c>
      <c r="L56" s="247"/>
      <c r="M56" s="248"/>
    </row>
    <row r="57" spans="1:14" ht="27" customHeight="1" thickBot="1" x14ac:dyDescent="0.25">
      <c r="A57" s="226" t="s">
        <v>216</v>
      </c>
      <c r="B57" s="227"/>
      <c r="C57" s="227"/>
      <c r="D57" s="227"/>
      <c r="E57" s="227"/>
      <c r="F57" s="227"/>
      <c r="G57" s="228"/>
      <c r="H57" s="143"/>
      <c r="I57" s="149"/>
      <c r="J57" s="92">
        <v>0</v>
      </c>
      <c r="K57" s="24">
        <v>0</v>
      </c>
      <c r="L57" s="247"/>
      <c r="M57" s="248"/>
    </row>
    <row r="58" spans="1:14" ht="24" customHeight="1" thickBot="1" x14ac:dyDescent="0.25">
      <c r="A58" s="226" t="s">
        <v>217</v>
      </c>
      <c r="B58" s="227"/>
      <c r="C58" s="227"/>
      <c r="D58" s="227"/>
      <c r="E58" s="227"/>
      <c r="F58" s="227"/>
      <c r="G58" s="228"/>
      <c r="H58" s="143"/>
      <c r="I58" s="149"/>
      <c r="J58" s="92">
        <v>0</v>
      </c>
      <c r="K58" s="24">
        <v>0</v>
      </c>
      <c r="L58" s="247"/>
      <c r="M58" s="248"/>
    </row>
    <row r="59" spans="1:14" ht="29.25" customHeight="1" thickBot="1" x14ac:dyDescent="0.25">
      <c r="A59" s="226" t="s">
        <v>218</v>
      </c>
      <c r="B59" s="227"/>
      <c r="C59" s="227"/>
      <c r="D59" s="227"/>
      <c r="E59" s="227"/>
      <c r="F59" s="227"/>
      <c r="G59" s="228"/>
      <c r="H59" s="143"/>
      <c r="I59" s="149"/>
      <c r="J59" s="92">
        <v>0</v>
      </c>
      <c r="K59" s="24">
        <v>0</v>
      </c>
      <c r="L59" s="247"/>
      <c r="M59" s="248"/>
    </row>
    <row r="60" spans="1:14" ht="27" customHeight="1" thickBot="1" x14ac:dyDescent="0.25">
      <c r="A60" s="251" t="s">
        <v>219</v>
      </c>
      <c r="B60" s="252"/>
      <c r="C60" s="252"/>
      <c r="D60" s="252"/>
      <c r="E60" s="252"/>
      <c r="F60" s="252"/>
      <c r="G60" s="253"/>
      <c r="H60" s="143"/>
      <c r="I60" s="149"/>
      <c r="J60" s="92">
        <v>0</v>
      </c>
      <c r="K60" s="24">
        <v>0</v>
      </c>
      <c r="L60" s="247"/>
      <c r="M60" s="248"/>
    </row>
    <row r="61" spans="1:14" ht="36.75" customHeight="1" thickBot="1" x14ac:dyDescent="0.25">
      <c r="A61" s="251" t="s">
        <v>220</v>
      </c>
      <c r="B61" s="252"/>
      <c r="C61" s="252"/>
      <c r="D61" s="252"/>
      <c r="E61" s="252"/>
      <c r="F61" s="252"/>
      <c r="G61" s="253"/>
      <c r="H61" s="143"/>
      <c r="I61" s="149"/>
      <c r="J61" s="92">
        <v>0</v>
      </c>
      <c r="K61" s="24">
        <v>0</v>
      </c>
      <c r="L61" s="247"/>
      <c r="M61" s="248"/>
    </row>
    <row r="62" spans="1:14" ht="75.75" customHeight="1" thickBot="1" x14ac:dyDescent="0.25">
      <c r="A62" s="226" t="s">
        <v>222</v>
      </c>
      <c r="B62" s="227"/>
      <c r="C62" s="227"/>
      <c r="D62" s="227"/>
      <c r="E62" s="227"/>
      <c r="F62" s="227"/>
      <c r="G62" s="228"/>
      <c r="H62" s="143"/>
      <c r="I62" s="149"/>
      <c r="J62" s="92"/>
      <c r="K62" s="24"/>
      <c r="L62" s="256"/>
      <c r="M62" s="257"/>
    </row>
    <row r="63" spans="1:14" customFormat="1" ht="15" customHeight="1" thickBot="1" x14ac:dyDescent="0.3">
      <c r="A63" s="297" t="s">
        <v>34</v>
      </c>
      <c r="B63" s="298"/>
      <c r="C63" s="298"/>
      <c r="D63" s="298"/>
      <c r="E63" s="298"/>
      <c r="F63" s="298"/>
      <c r="G63" s="298"/>
      <c r="H63" s="298"/>
      <c r="I63" s="299"/>
      <c r="J63" s="141">
        <f>SUM(J53:J62)</f>
        <v>0</v>
      </c>
      <c r="K63" s="141">
        <f>SUM(K53:K62)</f>
        <v>0</v>
      </c>
      <c r="L63" s="270"/>
      <c r="M63" s="271"/>
      <c r="N63" s="94"/>
    </row>
    <row r="64" spans="1:14" ht="15" thickBot="1" x14ac:dyDescent="0.25">
      <c r="A64" s="304"/>
      <c r="B64" s="304"/>
      <c r="C64" s="304"/>
      <c r="D64" s="304"/>
      <c r="E64" s="304"/>
      <c r="F64" s="304"/>
      <c r="G64" s="304"/>
      <c r="H64" s="91"/>
      <c r="I64" s="91"/>
      <c r="J64" s="91"/>
      <c r="K64" s="91"/>
      <c r="L64" s="91"/>
      <c r="M64" s="91"/>
    </row>
    <row r="65" spans="1:14" ht="15" customHeight="1" x14ac:dyDescent="0.2">
      <c r="A65" s="285" t="s">
        <v>33</v>
      </c>
      <c r="B65" s="286"/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7"/>
    </row>
    <row r="66" spans="1:14" ht="36" customHeight="1" thickBot="1" x14ac:dyDescent="0.25">
      <c r="A66" s="226" t="s">
        <v>209</v>
      </c>
      <c r="B66" s="227"/>
      <c r="C66" s="227"/>
      <c r="D66" s="227"/>
      <c r="E66" s="227"/>
      <c r="F66" s="227"/>
      <c r="G66" s="228"/>
      <c r="H66" s="143"/>
      <c r="I66" s="149"/>
      <c r="J66" s="92">
        <v>0</v>
      </c>
      <c r="K66" s="24">
        <v>0</v>
      </c>
      <c r="L66" s="237" t="s">
        <v>315</v>
      </c>
      <c r="M66" s="246"/>
      <c r="N66" s="1"/>
    </row>
    <row r="67" spans="1:14" ht="21" customHeight="1" thickBot="1" x14ac:dyDescent="0.25">
      <c r="A67" s="163" t="s">
        <v>210</v>
      </c>
      <c r="B67" s="164"/>
      <c r="C67" s="164"/>
      <c r="D67" s="164"/>
      <c r="E67" s="164"/>
      <c r="F67" s="164"/>
      <c r="G67" s="178"/>
      <c r="H67" s="143"/>
      <c r="I67" s="149"/>
      <c r="J67" s="96">
        <v>0</v>
      </c>
      <c r="K67" s="24">
        <v>0</v>
      </c>
      <c r="L67" s="247"/>
      <c r="M67" s="248"/>
      <c r="N67" s="1"/>
    </row>
    <row r="68" spans="1:14" ht="42" customHeight="1" thickBot="1" x14ac:dyDescent="0.25">
      <c r="A68" s="163" t="s">
        <v>314</v>
      </c>
      <c r="B68" s="164"/>
      <c r="C68" s="164"/>
      <c r="D68" s="164"/>
      <c r="E68" s="164"/>
      <c r="F68" s="164"/>
      <c r="G68" s="178"/>
      <c r="H68" s="143"/>
      <c r="I68" s="149"/>
      <c r="J68" s="92">
        <v>0</v>
      </c>
      <c r="K68" s="24">
        <v>0</v>
      </c>
      <c r="L68" s="247"/>
      <c r="M68" s="248"/>
      <c r="N68" s="1"/>
    </row>
    <row r="69" spans="1:14" ht="30" customHeight="1" thickBot="1" x14ac:dyDescent="0.25">
      <c r="A69" s="163" t="s">
        <v>211</v>
      </c>
      <c r="B69" s="164"/>
      <c r="C69" s="164"/>
      <c r="D69" s="164"/>
      <c r="E69" s="164"/>
      <c r="F69" s="164"/>
      <c r="G69" s="178"/>
      <c r="H69" s="143"/>
      <c r="I69" s="149"/>
      <c r="J69" s="92">
        <v>0</v>
      </c>
      <c r="K69" s="24">
        <v>0</v>
      </c>
      <c r="L69" s="247"/>
      <c r="M69" s="248"/>
      <c r="N69" s="1"/>
    </row>
    <row r="70" spans="1:14" ht="29.25" customHeight="1" thickBot="1" x14ac:dyDescent="0.25">
      <c r="A70" s="163" t="s">
        <v>316</v>
      </c>
      <c r="B70" s="164"/>
      <c r="C70" s="164"/>
      <c r="D70" s="164"/>
      <c r="E70" s="164"/>
      <c r="F70" s="164"/>
      <c r="G70" s="178"/>
      <c r="H70" s="143"/>
      <c r="I70" s="149"/>
      <c r="J70" s="92">
        <v>0</v>
      </c>
      <c r="K70" s="24">
        <v>0</v>
      </c>
      <c r="L70" s="247"/>
      <c r="M70" s="248"/>
      <c r="N70" s="1"/>
    </row>
    <row r="71" spans="1:14" ht="16.5" customHeight="1" thickBot="1" x14ac:dyDescent="0.25">
      <c r="A71" s="163" t="s">
        <v>212</v>
      </c>
      <c r="B71" s="164"/>
      <c r="C71" s="164"/>
      <c r="D71" s="164"/>
      <c r="E71" s="164"/>
      <c r="F71" s="164"/>
      <c r="G71" s="178"/>
      <c r="H71" s="143"/>
      <c r="I71" s="149"/>
      <c r="J71" s="92">
        <v>0</v>
      </c>
      <c r="K71" s="24">
        <v>0</v>
      </c>
      <c r="L71" s="247"/>
      <c r="M71" s="248"/>
      <c r="N71" s="1"/>
    </row>
    <row r="72" spans="1:14" ht="18" customHeight="1" thickBot="1" x14ac:dyDescent="0.25">
      <c r="A72" s="226" t="s">
        <v>223</v>
      </c>
      <c r="B72" s="227"/>
      <c r="C72" s="227"/>
      <c r="D72" s="227"/>
      <c r="E72" s="227"/>
      <c r="F72" s="227"/>
      <c r="G72" s="228"/>
      <c r="H72" s="143"/>
      <c r="I72" s="149"/>
      <c r="J72" s="92">
        <v>0</v>
      </c>
      <c r="K72" s="24">
        <v>0</v>
      </c>
      <c r="L72" s="247"/>
      <c r="M72" s="248"/>
      <c r="N72" s="1"/>
    </row>
    <row r="73" spans="1:14" ht="27.75" customHeight="1" thickBot="1" x14ac:dyDescent="0.25">
      <c r="A73" s="251" t="s">
        <v>224</v>
      </c>
      <c r="B73" s="252"/>
      <c r="C73" s="252"/>
      <c r="D73" s="252"/>
      <c r="E73" s="252"/>
      <c r="F73" s="252"/>
      <c r="G73" s="253"/>
      <c r="H73" s="143"/>
      <c r="I73" s="149"/>
      <c r="J73" s="92">
        <v>0</v>
      </c>
      <c r="K73" s="24">
        <v>0</v>
      </c>
      <c r="L73" s="247"/>
      <c r="M73" s="248"/>
      <c r="N73" s="1"/>
    </row>
    <row r="74" spans="1:14" ht="41.25" customHeight="1" thickBot="1" x14ac:dyDescent="0.25">
      <c r="A74" s="254" t="s">
        <v>262</v>
      </c>
      <c r="B74" s="275"/>
      <c r="C74" s="275"/>
      <c r="D74" s="275"/>
      <c r="E74" s="275"/>
      <c r="F74" s="275"/>
      <c r="G74" s="275"/>
      <c r="H74" s="143"/>
      <c r="I74" s="149"/>
      <c r="J74" s="92">
        <v>0</v>
      </c>
      <c r="K74" s="24">
        <v>0</v>
      </c>
      <c r="L74" s="247"/>
      <c r="M74" s="248"/>
      <c r="N74" s="1"/>
    </row>
    <row r="75" spans="1:14" ht="114" customHeight="1" thickBot="1" x14ac:dyDescent="0.25">
      <c r="A75" s="163" t="s">
        <v>222</v>
      </c>
      <c r="B75" s="164"/>
      <c r="C75" s="164"/>
      <c r="D75" s="164"/>
      <c r="E75" s="164"/>
      <c r="F75" s="164"/>
      <c r="G75" s="164"/>
      <c r="H75" s="144"/>
      <c r="I75" s="150"/>
      <c r="J75" s="93"/>
      <c r="K75" s="24"/>
      <c r="L75" s="256"/>
      <c r="M75" s="257"/>
      <c r="N75" s="1"/>
    </row>
    <row r="76" spans="1:14" ht="15.75" customHeight="1" thickBot="1" x14ac:dyDescent="0.25">
      <c r="A76" s="179" t="s">
        <v>34</v>
      </c>
      <c r="B76" s="180"/>
      <c r="C76" s="180"/>
      <c r="D76" s="180"/>
      <c r="E76" s="180"/>
      <c r="F76" s="180"/>
      <c r="G76" s="180"/>
      <c r="H76" s="180"/>
      <c r="I76" s="181"/>
      <c r="J76" s="141">
        <f>SUM(J66:J75)</f>
        <v>0</v>
      </c>
      <c r="K76" s="141">
        <f>SUM(K66:K75)</f>
        <v>0</v>
      </c>
      <c r="L76" s="270"/>
      <c r="M76" s="271"/>
      <c r="N76" s="1"/>
    </row>
    <row r="77" spans="1:14" ht="15" thickBot="1" x14ac:dyDescent="0.25">
      <c r="A77" s="249"/>
      <c r="B77" s="250"/>
      <c r="C77" s="250"/>
      <c r="D77" s="250"/>
      <c r="E77" s="250"/>
      <c r="F77" s="250"/>
      <c r="G77" s="250"/>
      <c r="H77" s="91"/>
      <c r="I77" s="91"/>
      <c r="J77" s="91"/>
      <c r="K77" s="91"/>
      <c r="L77" s="91"/>
      <c r="M77" s="91"/>
      <c r="N77" s="1"/>
    </row>
    <row r="78" spans="1:14" ht="14.25" customHeight="1" x14ac:dyDescent="0.2">
      <c r="A78" s="267" t="s">
        <v>225</v>
      </c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9"/>
      <c r="N78" s="1"/>
    </row>
    <row r="79" spans="1:14" ht="48.75" customHeight="1" x14ac:dyDescent="0.2">
      <c r="A79" s="342" t="s">
        <v>226</v>
      </c>
      <c r="B79" s="343"/>
      <c r="C79" s="343"/>
      <c r="D79" s="343"/>
      <c r="E79" s="343"/>
      <c r="F79" s="343"/>
      <c r="G79" s="343"/>
      <c r="H79" s="143"/>
      <c r="I79" s="151"/>
      <c r="J79" s="92">
        <v>0</v>
      </c>
      <c r="K79" s="16">
        <v>0</v>
      </c>
      <c r="L79" s="203" t="s">
        <v>317</v>
      </c>
      <c r="M79" s="229"/>
      <c r="N79" s="1"/>
    </row>
    <row r="80" spans="1:14" ht="36" customHeight="1" x14ac:dyDescent="0.2">
      <c r="A80" s="342" t="s">
        <v>227</v>
      </c>
      <c r="B80" s="343"/>
      <c r="C80" s="343"/>
      <c r="D80" s="343"/>
      <c r="E80" s="343"/>
      <c r="F80" s="343"/>
      <c r="G80" s="343"/>
      <c r="H80" s="143"/>
      <c r="I80" s="151"/>
      <c r="J80" s="92">
        <v>0</v>
      </c>
      <c r="K80" s="16">
        <v>0</v>
      </c>
      <c r="L80" s="230"/>
      <c r="M80" s="231"/>
      <c r="N80" s="1"/>
    </row>
    <row r="81" spans="1:14" ht="32.25" customHeight="1" x14ac:dyDescent="0.2">
      <c r="A81" s="234" t="s">
        <v>228</v>
      </c>
      <c r="B81" s="236"/>
      <c r="C81" s="236"/>
      <c r="D81" s="236"/>
      <c r="E81" s="236"/>
      <c r="F81" s="236"/>
      <c r="G81" s="236"/>
      <c r="H81" s="143"/>
      <c r="I81" s="149"/>
      <c r="J81" s="96">
        <v>0</v>
      </c>
      <c r="K81" s="16">
        <v>0</v>
      </c>
      <c r="L81" s="230"/>
      <c r="M81" s="231"/>
      <c r="N81" s="1"/>
    </row>
    <row r="82" spans="1:14" ht="27" customHeight="1" x14ac:dyDescent="0.2">
      <c r="A82" s="342" t="s">
        <v>229</v>
      </c>
      <c r="B82" s="343"/>
      <c r="C82" s="343"/>
      <c r="D82" s="343"/>
      <c r="E82" s="343"/>
      <c r="F82" s="343"/>
      <c r="G82" s="343"/>
      <c r="H82" s="143"/>
      <c r="I82" s="149"/>
      <c r="J82" s="96">
        <v>0</v>
      </c>
      <c r="K82" s="16">
        <v>0</v>
      </c>
      <c r="L82" s="230"/>
      <c r="M82" s="231"/>
      <c r="N82" s="1"/>
    </row>
    <row r="83" spans="1:14" ht="30" customHeight="1" x14ac:dyDescent="0.2">
      <c r="A83" s="344" t="s">
        <v>230</v>
      </c>
      <c r="B83" s="345"/>
      <c r="C83" s="345"/>
      <c r="D83" s="345"/>
      <c r="E83" s="345"/>
      <c r="F83" s="345"/>
      <c r="G83" s="345"/>
      <c r="H83" s="144"/>
      <c r="I83" s="150"/>
      <c r="J83" s="96">
        <v>0</v>
      </c>
      <c r="K83" s="101"/>
      <c r="L83" s="230"/>
      <c r="M83" s="231"/>
      <c r="N83" s="1"/>
    </row>
    <row r="84" spans="1:14" ht="21.75" customHeight="1" x14ac:dyDescent="0.2">
      <c r="A84" s="344" t="s">
        <v>231</v>
      </c>
      <c r="B84" s="345"/>
      <c r="C84" s="345"/>
      <c r="D84" s="345"/>
      <c r="E84" s="345"/>
      <c r="F84" s="345"/>
      <c r="G84" s="345"/>
      <c r="H84" s="144"/>
      <c r="I84" s="150"/>
      <c r="J84" s="96">
        <v>0</v>
      </c>
      <c r="K84" s="101">
        <v>0</v>
      </c>
      <c r="L84" s="230"/>
      <c r="M84" s="231"/>
      <c r="N84" s="1"/>
    </row>
    <row r="85" spans="1:14" ht="21.75" customHeight="1" x14ac:dyDescent="0.2">
      <c r="A85" s="344" t="s">
        <v>232</v>
      </c>
      <c r="B85" s="345"/>
      <c r="C85" s="345"/>
      <c r="D85" s="345"/>
      <c r="E85" s="345"/>
      <c r="F85" s="345"/>
      <c r="G85" s="345"/>
      <c r="H85" s="144"/>
      <c r="I85" s="150"/>
      <c r="J85" s="96">
        <v>0</v>
      </c>
      <c r="K85" s="101">
        <v>0</v>
      </c>
      <c r="L85" s="230"/>
      <c r="M85" s="231"/>
      <c r="N85" s="1"/>
    </row>
    <row r="86" spans="1:14" ht="21.75" customHeight="1" x14ac:dyDescent="0.2">
      <c r="A86" s="344" t="s">
        <v>193</v>
      </c>
      <c r="B86" s="345"/>
      <c r="C86" s="345"/>
      <c r="D86" s="345"/>
      <c r="E86" s="345"/>
      <c r="F86" s="345"/>
      <c r="G86" s="345"/>
      <c r="H86" s="144"/>
      <c r="I86" s="150"/>
      <c r="J86" s="96">
        <v>0</v>
      </c>
      <c r="K86" s="101">
        <v>0</v>
      </c>
      <c r="L86" s="230"/>
      <c r="M86" s="231"/>
      <c r="N86" s="1"/>
    </row>
    <row r="87" spans="1:14" ht="21.75" customHeight="1" x14ac:dyDescent="0.2">
      <c r="A87" s="344" t="s">
        <v>233</v>
      </c>
      <c r="B87" s="345"/>
      <c r="C87" s="345"/>
      <c r="D87" s="345"/>
      <c r="E87" s="345"/>
      <c r="F87" s="345"/>
      <c r="G87" s="345"/>
      <c r="H87" s="144"/>
      <c r="I87" s="150"/>
      <c r="J87" s="96">
        <v>0</v>
      </c>
      <c r="K87" s="101">
        <v>0</v>
      </c>
      <c r="L87" s="230"/>
      <c r="M87" s="231"/>
      <c r="N87" s="1"/>
    </row>
    <row r="88" spans="1:14" ht="90" customHeight="1" x14ac:dyDescent="0.2">
      <c r="A88" s="344" t="s">
        <v>192</v>
      </c>
      <c r="B88" s="345"/>
      <c r="C88" s="345"/>
      <c r="D88" s="345"/>
      <c r="E88" s="345"/>
      <c r="F88" s="345"/>
      <c r="G88" s="345"/>
      <c r="H88" s="144"/>
      <c r="I88" s="150"/>
      <c r="J88" s="96">
        <v>0</v>
      </c>
      <c r="K88" s="101"/>
      <c r="L88" s="232"/>
      <c r="M88" s="233"/>
      <c r="N88" s="1"/>
    </row>
    <row r="89" spans="1:14" ht="15.75" customHeight="1" thickBot="1" x14ac:dyDescent="0.25">
      <c r="A89" s="179" t="s">
        <v>34</v>
      </c>
      <c r="B89" s="180"/>
      <c r="C89" s="180"/>
      <c r="D89" s="180"/>
      <c r="E89" s="180"/>
      <c r="F89" s="180"/>
      <c r="G89" s="180"/>
      <c r="H89" s="180"/>
      <c r="I89" s="181"/>
      <c r="J89" s="141">
        <f>SUM(J79:J88)</f>
        <v>0</v>
      </c>
      <c r="K89" s="141">
        <f>SUM(K79:K88)</f>
        <v>0</v>
      </c>
      <c r="L89" s="270"/>
      <c r="M89" s="271"/>
      <c r="N89" s="1"/>
    </row>
    <row r="90" spans="1:14" ht="6.75" customHeight="1" thickBot="1" x14ac:dyDescent="0.25">
      <c r="A90" s="249"/>
      <c r="B90" s="250"/>
      <c r="C90" s="250"/>
      <c r="D90" s="250"/>
      <c r="E90" s="250"/>
      <c r="F90" s="250"/>
      <c r="G90" s="250"/>
      <c r="H90" s="91"/>
      <c r="I90" s="91"/>
      <c r="J90" s="91"/>
      <c r="K90" s="91"/>
      <c r="L90" s="91"/>
      <c r="M90" s="91"/>
      <c r="N90" s="1"/>
    </row>
    <row r="91" spans="1:14" ht="15" customHeight="1" x14ac:dyDescent="0.2">
      <c r="A91" s="267" t="s">
        <v>35</v>
      </c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9"/>
      <c r="N91" s="1"/>
    </row>
    <row r="92" spans="1:14" ht="19.5" customHeight="1" x14ac:dyDescent="0.2">
      <c r="A92" s="234" t="s">
        <v>234</v>
      </c>
      <c r="B92" s="236"/>
      <c r="C92" s="236"/>
      <c r="D92" s="236"/>
      <c r="E92" s="236"/>
      <c r="F92" s="236"/>
      <c r="G92" s="236"/>
      <c r="H92" s="143"/>
      <c r="I92" s="149"/>
      <c r="J92" s="92">
        <v>0</v>
      </c>
      <c r="K92" s="16">
        <v>0</v>
      </c>
      <c r="L92" s="203" t="s">
        <v>318</v>
      </c>
      <c r="M92" s="229"/>
      <c r="N92" s="1"/>
    </row>
    <row r="93" spans="1:14" ht="15.75" customHeight="1" x14ac:dyDescent="0.2">
      <c r="A93" s="163" t="s">
        <v>235</v>
      </c>
      <c r="B93" s="164"/>
      <c r="C93" s="164"/>
      <c r="D93" s="164"/>
      <c r="E93" s="164"/>
      <c r="F93" s="164"/>
      <c r="G93" s="164"/>
      <c r="H93" s="144"/>
      <c r="I93" s="150"/>
      <c r="J93" s="96">
        <v>0</v>
      </c>
      <c r="K93" s="101">
        <v>0</v>
      </c>
      <c r="L93" s="230"/>
      <c r="M93" s="231"/>
      <c r="N93" s="1"/>
    </row>
    <row r="94" spans="1:14" ht="21" customHeight="1" x14ac:dyDescent="0.2">
      <c r="A94" s="163" t="s">
        <v>236</v>
      </c>
      <c r="B94" s="164"/>
      <c r="C94" s="164"/>
      <c r="D94" s="164"/>
      <c r="E94" s="164"/>
      <c r="F94" s="164"/>
      <c r="G94" s="164"/>
      <c r="H94" s="144"/>
      <c r="I94" s="150"/>
      <c r="J94" s="96">
        <v>0</v>
      </c>
      <c r="K94" s="101">
        <v>0</v>
      </c>
      <c r="L94" s="230"/>
      <c r="M94" s="231"/>
      <c r="N94" s="1"/>
    </row>
    <row r="95" spans="1:14" ht="100.5" customHeight="1" x14ac:dyDescent="0.2">
      <c r="A95" s="163" t="s">
        <v>237</v>
      </c>
      <c r="B95" s="164"/>
      <c r="C95" s="164"/>
      <c r="D95" s="164"/>
      <c r="E95" s="164"/>
      <c r="F95" s="164"/>
      <c r="G95" s="164"/>
      <c r="H95" s="144"/>
      <c r="I95" s="150"/>
      <c r="J95" s="96">
        <v>0</v>
      </c>
      <c r="K95" s="101"/>
      <c r="L95" s="232"/>
      <c r="M95" s="233"/>
      <c r="N95" s="1"/>
    </row>
    <row r="96" spans="1:14" ht="15.75" customHeight="1" thickBot="1" x14ac:dyDescent="0.25">
      <c r="A96" s="179" t="s">
        <v>34</v>
      </c>
      <c r="B96" s="180"/>
      <c r="C96" s="180"/>
      <c r="D96" s="180"/>
      <c r="E96" s="180"/>
      <c r="F96" s="180"/>
      <c r="G96" s="180"/>
      <c r="H96" s="180"/>
      <c r="I96" s="181"/>
      <c r="J96" s="141">
        <f>SUM(J92:J95)</f>
        <v>0</v>
      </c>
      <c r="K96" s="141">
        <f>SUM(K92:K95)</f>
        <v>0</v>
      </c>
      <c r="L96" s="272"/>
      <c r="M96" s="273"/>
      <c r="N96" s="1"/>
    </row>
    <row r="97" spans="1:18" ht="6.75" customHeight="1" thickBot="1" x14ac:dyDescent="0.25">
      <c r="A97" s="249"/>
      <c r="B97" s="250"/>
      <c r="C97" s="250"/>
      <c r="D97" s="250"/>
      <c r="E97" s="250"/>
      <c r="F97" s="250"/>
      <c r="G97" s="250"/>
      <c r="H97" s="91"/>
      <c r="I97" s="91"/>
      <c r="J97" s="91"/>
      <c r="K97" s="91"/>
      <c r="L97" s="91"/>
      <c r="M97" s="91"/>
    </row>
    <row r="98" spans="1:18" ht="15" customHeight="1" x14ac:dyDescent="0.2">
      <c r="A98" s="285" t="s">
        <v>36</v>
      </c>
      <c r="B98" s="286"/>
      <c r="C98" s="286"/>
      <c r="D98" s="286"/>
      <c r="E98" s="286"/>
      <c r="F98" s="286"/>
      <c r="G98" s="286"/>
      <c r="H98" s="286"/>
      <c r="I98" s="286"/>
      <c r="J98" s="286"/>
      <c r="K98" s="286"/>
      <c r="L98" s="286"/>
      <c r="M98" s="287"/>
    </row>
    <row r="99" spans="1:18" ht="28.5" customHeight="1" thickBot="1" x14ac:dyDescent="0.25">
      <c r="A99" s="254" t="s">
        <v>238</v>
      </c>
      <c r="B99" s="275"/>
      <c r="C99" s="275"/>
      <c r="D99" s="275"/>
      <c r="E99" s="275"/>
      <c r="F99" s="275"/>
      <c r="G99" s="275"/>
      <c r="H99" s="143"/>
      <c r="I99" s="149"/>
      <c r="J99" s="92">
        <v>0</v>
      </c>
      <c r="K99" s="24">
        <v>0</v>
      </c>
      <c r="L99" s="237" t="s">
        <v>247</v>
      </c>
      <c r="M99" s="238"/>
    </row>
    <row r="100" spans="1:18" ht="82.5" customHeight="1" thickBot="1" x14ac:dyDescent="0.25">
      <c r="A100" s="226" t="s">
        <v>239</v>
      </c>
      <c r="B100" s="227"/>
      <c r="C100" s="227"/>
      <c r="D100" s="227"/>
      <c r="E100" s="227"/>
      <c r="F100" s="227"/>
      <c r="G100" s="228"/>
      <c r="H100" s="143"/>
      <c r="I100" s="149"/>
      <c r="J100" s="92">
        <v>0</v>
      </c>
      <c r="K100" s="24">
        <v>0</v>
      </c>
      <c r="L100" s="239"/>
      <c r="M100" s="240"/>
    </row>
    <row r="101" spans="1:18" ht="75" customHeight="1" thickBot="1" x14ac:dyDescent="0.25">
      <c r="A101" s="226" t="s">
        <v>240</v>
      </c>
      <c r="B101" s="227"/>
      <c r="C101" s="227"/>
      <c r="D101" s="227"/>
      <c r="E101" s="227"/>
      <c r="F101" s="227"/>
      <c r="G101" s="228"/>
      <c r="H101" s="143"/>
      <c r="I101" s="149"/>
      <c r="J101" s="92">
        <v>0</v>
      </c>
      <c r="K101" s="24">
        <v>0</v>
      </c>
      <c r="L101" s="239"/>
      <c r="M101" s="240"/>
    </row>
    <row r="102" spans="1:18" ht="78.75" customHeight="1" thickBot="1" x14ac:dyDescent="0.25">
      <c r="A102" s="226" t="s">
        <v>241</v>
      </c>
      <c r="B102" s="227"/>
      <c r="C102" s="227"/>
      <c r="D102" s="227"/>
      <c r="E102" s="227"/>
      <c r="F102" s="227"/>
      <c r="G102" s="228"/>
      <c r="H102" s="143"/>
      <c r="I102" s="149"/>
      <c r="J102" s="92">
        <v>0</v>
      </c>
      <c r="K102" s="24">
        <v>0</v>
      </c>
      <c r="L102" s="239"/>
      <c r="M102" s="240"/>
    </row>
    <row r="103" spans="1:18" ht="84.75" customHeight="1" thickBot="1" x14ac:dyDescent="0.25">
      <c r="A103" s="263" t="s">
        <v>242</v>
      </c>
      <c r="B103" s="264"/>
      <c r="C103" s="264"/>
      <c r="D103" s="264"/>
      <c r="E103" s="264"/>
      <c r="F103" s="264"/>
      <c r="G103" s="264"/>
      <c r="H103" s="143"/>
      <c r="I103" s="149"/>
      <c r="J103" s="92">
        <v>0</v>
      </c>
      <c r="K103" s="24">
        <v>0</v>
      </c>
      <c r="L103" s="239"/>
      <c r="M103" s="240"/>
    </row>
    <row r="104" spans="1:18" ht="93.75" customHeight="1" thickBot="1" x14ac:dyDescent="0.25">
      <c r="A104" s="263" t="s">
        <v>243</v>
      </c>
      <c r="B104" s="264"/>
      <c r="C104" s="264"/>
      <c r="D104" s="264"/>
      <c r="E104" s="264"/>
      <c r="F104" s="264"/>
      <c r="G104" s="264"/>
      <c r="H104" s="143"/>
      <c r="I104" s="149"/>
      <c r="J104" s="92">
        <v>0</v>
      </c>
      <c r="K104" s="24">
        <v>0</v>
      </c>
      <c r="L104" s="239"/>
      <c r="M104" s="240"/>
    </row>
    <row r="105" spans="1:18" ht="120.75" customHeight="1" thickBot="1" x14ac:dyDescent="0.25">
      <c r="A105" s="254" t="s">
        <v>244</v>
      </c>
      <c r="B105" s="275"/>
      <c r="C105" s="275"/>
      <c r="D105" s="275"/>
      <c r="E105" s="275"/>
      <c r="F105" s="275"/>
      <c r="G105" s="275"/>
      <c r="H105" s="143"/>
      <c r="I105" s="149"/>
      <c r="J105" s="92">
        <v>0</v>
      </c>
      <c r="K105" s="24">
        <v>0</v>
      </c>
      <c r="L105" s="239"/>
      <c r="M105" s="240"/>
    </row>
    <row r="106" spans="1:18" ht="105.75" customHeight="1" thickBot="1" x14ac:dyDescent="0.25">
      <c r="A106" s="254" t="s">
        <v>245</v>
      </c>
      <c r="B106" s="275"/>
      <c r="C106" s="275"/>
      <c r="D106" s="275"/>
      <c r="E106" s="275"/>
      <c r="F106" s="275"/>
      <c r="G106" s="275"/>
      <c r="H106" s="143"/>
      <c r="I106" s="149"/>
      <c r="J106" s="92">
        <v>0</v>
      </c>
      <c r="K106" s="24">
        <v>0</v>
      </c>
      <c r="L106" s="239"/>
      <c r="M106" s="240"/>
    </row>
    <row r="107" spans="1:18" ht="30" customHeight="1" thickBot="1" x14ac:dyDescent="0.25">
      <c r="A107" s="163" t="s">
        <v>246</v>
      </c>
      <c r="B107" s="164"/>
      <c r="C107" s="164"/>
      <c r="D107" s="164"/>
      <c r="E107" s="164"/>
      <c r="F107" s="164"/>
      <c r="G107" s="164"/>
      <c r="H107" s="144"/>
      <c r="I107" s="150"/>
      <c r="J107" s="93"/>
      <c r="K107" s="24"/>
      <c r="L107" s="241"/>
      <c r="M107" s="242"/>
      <c r="R107" s="116"/>
    </row>
    <row r="108" spans="1:18" ht="15" customHeight="1" thickBot="1" x14ac:dyDescent="0.25">
      <c r="A108" s="179" t="s">
        <v>34</v>
      </c>
      <c r="B108" s="180"/>
      <c r="C108" s="180"/>
      <c r="D108" s="180"/>
      <c r="E108" s="180"/>
      <c r="F108" s="180"/>
      <c r="G108" s="180"/>
      <c r="H108" s="180"/>
      <c r="I108" s="181"/>
      <c r="J108" s="141">
        <f>SUM(J99:J107)</f>
        <v>0</v>
      </c>
      <c r="K108" s="141">
        <f>SUM(K99:K107)</f>
        <v>0</v>
      </c>
      <c r="L108" s="274"/>
      <c r="M108" s="266"/>
    </row>
    <row r="109" spans="1:18" ht="15" thickBot="1" x14ac:dyDescent="0.25">
      <c r="A109" s="249"/>
      <c r="B109" s="250"/>
      <c r="C109" s="250"/>
      <c r="D109" s="250"/>
      <c r="E109" s="250"/>
      <c r="F109" s="250"/>
      <c r="G109" s="250"/>
      <c r="H109" s="91"/>
      <c r="I109" s="91"/>
      <c r="J109" s="91"/>
      <c r="K109" s="91"/>
      <c r="L109" s="91"/>
      <c r="M109" s="91"/>
    </row>
    <row r="110" spans="1:18" ht="14.25" customHeight="1" x14ac:dyDescent="0.2">
      <c r="A110" s="267" t="s">
        <v>37</v>
      </c>
      <c r="B110" s="268"/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9"/>
    </row>
    <row r="111" spans="1:18" ht="42" customHeight="1" x14ac:dyDescent="0.2">
      <c r="A111" s="263" t="s">
        <v>248</v>
      </c>
      <c r="B111" s="264"/>
      <c r="C111" s="264"/>
      <c r="D111" s="264"/>
      <c r="E111" s="264"/>
      <c r="F111" s="264"/>
      <c r="G111" s="264"/>
      <c r="H111" s="143"/>
      <c r="I111" s="151"/>
      <c r="J111" s="92">
        <v>0</v>
      </c>
      <c r="K111" s="16">
        <v>0</v>
      </c>
      <c r="L111" s="237" t="s">
        <v>319</v>
      </c>
      <c r="M111" s="246"/>
    </row>
    <row r="112" spans="1:18" ht="42" customHeight="1" x14ac:dyDescent="0.2">
      <c r="A112" s="251" t="s">
        <v>249</v>
      </c>
      <c r="B112" s="252"/>
      <c r="C112" s="252"/>
      <c r="D112" s="252"/>
      <c r="E112" s="252"/>
      <c r="F112" s="252"/>
      <c r="G112" s="252"/>
      <c r="H112" s="144"/>
      <c r="I112" s="152"/>
      <c r="J112" s="96">
        <v>0</v>
      </c>
      <c r="K112" s="101">
        <v>0</v>
      </c>
      <c r="L112" s="247"/>
      <c r="M112" s="248"/>
    </row>
    <row r="113" spans="1:14" ht="42" customHeight="1" x14ac:dyDescent="0.2">
      <c r="A113" s="251" t="s">
        <v>250</v>
      </c>
      <c r="B113" s="252"/>
      <c r="C113" s="252"/>
      <c r="D113" s="252"/>
      <c r="E113" s="252"/>
      <c r="F113" s="252"/>
      <c r="G113" s="252"/>
      <c r="H113" s="144"/>
      <c r="I113" s="152"/>
      <c r="J113" s="96">
        <v>0</v>
      </c>
      <c r="K113" s="101">
        <v>0</v>
      </c>
      <c r="L113" s="247"/>
      <c r="M113" s="248"/>
      <c r="N113" s="1"/>
    </row>
    <row r="114" spans="1:14" ht="42" customHeight="1" x14ac:dyDescent="0.2">
      <c r="A114" s="251" t="s">
        <v>251</v>
      </c>
      <c r="B114" s="252"/>
      <c r="C114" s="252"/>
      <c r="D114" s="252"/>
      <c r="E114" s="252"/>
      <c r="F114" s="252"/>
      <c r="G114" s="252"/>
      <c r="H114" s="144"/>
      <c r="I114" s="152"/>
      <c r="J114" s="96">
        <v>0</v>
      </c>
      <c r="K114" s="101">
        <v>0</v>
      </c>
      <c r="L114" s="247"/>
      <c r="M114" s="248"/>
      <c r="N114" s="1"/>
    </row>
    <row r="115" spans="1:14" ht="164.25" customHeight="1" x14ac:dyDescent="0.2">
      <c r="A115" s="251" t="s">
        <v>252</v>
      </c>
      <c r="B115" s="252"/>
      <c r="C115" s="252"/>
      <c r="D115" s="252"/>
      <c r="E115" s="252"/>
      <c r="F115" s="252"/>
      <c r="G115" s="252"/>
      <c r="H115" s="144"/>
      <c r="I115" s="152"/>
      <c r="J115" s="96">
        <v>0</v>
      </c>
      <c r="K115" s="101"/>
      <c r="L115" s="256"/>
      <c r="M115" s="257"/>
      <c r="N115" s="1"/>
    </row>
    <row r="116" spans="1:14" ht="15" customHeight="1" thickBot="1" x14ac:dyDescent="0.25">
      <c r="A116" s="260" t="s">
        <v>34</v>
      </c>
      <c r="B116" s="261"/>
      <c r="C116" s="261"/>
      <c r="D116" s="261"/>
      <c r="E116" s="261"/>
      <c r="F116" s="261"/>
      <c r="G116" s="261"/>
      <c r="H116" s="261"/>
      <c r="I116" s="262"/>
      <c r="J116" s="141">
        <f>SUM(J111:J115)</f>
        <v>0</v>
      </c>
      <c r="K116" s="141">
        <f>SUM(K111:K115)</f>
        <v>0</v>
      </c>
      <c r="L116" s="265"/>
      <c r="M116" s="266"/>
      <c r="N116" s="1"/>
    </row>
    <row r="117" spans="1:14" ht="6.75" customHeight="1" thickBot="1" x14ac:dyDescent="0.25">
      <c r="A117" s="249"/>
      <c r="B117" s="250"/>
      <c r="C117" s="250"/>
      <c r="D117" s="250"/>
      <c r="E117" s="250"/>
      <c r="F117" s="250"/>
      <c r="G117" s="250"/>
      <c r="H117" s="82"/>
      <c r="I117" s="91"/>
      <c r="J117" s="91"/>
      <c r="K117" s="91"/>
      <c r="L117" s="258"/>
      <c r="M117" s="259"/>
      <c r="N117" s="1"/>
    </row>
    <row r="118" spans="1:14" ht="14.25" customHeight="1" x14ac:dyDescent="0.2">
      <c r="A118" s="175" t="s">
        <v>38</v>
      </c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7"/>
      <c r="N118" s="1"/>
    </row>
    <row r="119" spans="1:14" ht="44.25" customHeight="1" x14ac:dyDescent="0.2">
      <c r="A119" s="251" t="s">
        <v>253</v>
      </c>
      <c r="B119" s="252"/>
      <c r="C119" s="252"/>
      <c r="D119" s="252"/>
      <c r="E119" s="252"/>
      <c r="F119" s="252"/>
      <c r="G119" s="253"/>
      <c r="H119" s="143"/>
      <c r="I119" s="149"/>
      <c r="J119" s="92">
        <v>0</v>
      </c>
      <c r="K119" s="16">
        <v>0</v>
      </c>
      <c r="L119" s="237" t="s">
        <v>257</v>
      </c>
      <c r="M119" s="238"/>
      <c r="N119" s="1"/>
    </row>
    <row r="120" spans="1:14" ht="43.5" customHeight="1" x14ac:dyDescent="0.2">
      <c r="A120" s="254" t="s">
        <v>254</v>
      </c>
      <c r="B120" s="255"/>
      <c r="C120" s="255"/>
      <c r="D120" s="255"/>
      <c r="E120" s="255"/>
      <c r="F120" s="255"/>
      <c r="G120" s="255"/>
      <c r="H120" s="143" t="s">
        <v>263</v>
      </c>
      <c r="I120" s="149"/>
      <c r="J120" s="92">
        <v>0</v>
      </c>
      <c r="K120" s="16">
        <v>0</v>
      </c>
      <c r="L120" s="239"/>
      <c r="M120" s="240"/>
      <c r="N120" s="1"/>
    </row>
    <row r="121" spans="1:14" ht="43.5" customHeight="1" x14ac:dyDescent="0.2">
      <c r="A121" s="163" t="s">
        <v>255</v>
      </c>
      <c r="B121" s="164"/>
      <c r="C121" s="164"/>
      <c r="D121" s="164"/>
      <c r="E121" s="164"/>
      <c r="F121" s="164"/>
      <c r="G121" s="178"/>
      <c r="H121" s="143"/>
      <c r="I121" s="149"/>
      <c r="J121" s="92">
        <v>0</v>
      </c>
      <c r="K121" s="16">
        <v>0</v>
      </c>
      <c r="L121" s="239"/>
      <c r="M121" s="240"/>
      <c r="N121" s="1"/>
    </row>
    <row r="122" spans="1:14" ht="43.5" customHeight="1" x14ac:dyDescent="0.2">
      <c r="A122" s="163" t="s">
        <v>256</v>
      </c>
      <c r="B122" s="164"/>
      <c r="C122" s="164"/>
      <c r="D122" s="164"/>
      <c r="E122" s="164"/>
      <c r="F122" s="164"/>
      <c r="G122" s="178"/>
      <c r="H122" s="143"/>
      <c r="I122" s="149"/>
      <c r="J122" s="92">
        <v>0</v>
      </c>
      <c r="K122" s="16">
        <v>0</v>
      </c>
      <c r="L122" s="239"/>
      <c r="M122" s="240"/>
      <c r="N122" s="1"/>
    </row>
    <row r="123" spans="1:14" ht="409.5" customHeight="1" x14ac:dyDescent="0.2">
      <c r="A123" s="163" t="s">
        <v>252</v>
      </c>
      <c r="B123" s="164"/>
      <c r="C123" s="164"/>
      <c r="D123" s="164"/>
      <c r="E123" s="164"/>
      <c r="F123" s="164"/>
      <c r="G123" s="178"/>
      <c r="H123" s="143"/>
      <c r="I123" s="149"/>
      <c r="J123" s="92">
        <v>0</v>
      </c>
      <c r="K123" s="16">
        <v>0</v>
      </c>
      <c r="L123" s="241"/>
      <c r="M123" s="242"/>
      <c r="N123" s="1"/>
    </row>
    <row r="124" spans="1:14" ht="15" customHeight="1" thickBot="1" x14ac:dyDescent="0.25">
      <c r="A124" s="165" t="s">
        <v>34</v>
      </c>
      <c r="B124" s="166"/>
      <c r="C124" s="166"/>
      <c r="D124" s="166"/>
      <c r="E124" s="166"/>
      <c r="F124" s="166"/>
      <c r="G124" s="166"/>
      <c r="H124" s="166"/>
      <c r="I124" s="167"/>
      <c r="J124" s="146">
        <f>SUM(J119:J123)</f>
        <v>0</v>
      </c>
      <c r="K124" s="146">
        <f>SUM(K119:K123)</f>
        <v>0</v>
      </c>
      <c r="L124" s="218"/>
      <c r="M124" s="219"/>
      <c r="N124" s="1"/>
    </row>
    <row r="125" spans="1:14" ht="6.75" customHeight="1" thickBot="1" x14ac:dyDescent="0.25">
      <c r="A125" s="147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"/>
    </row>
    <row r="126" spans="1:14" ht="15" customHeight="1" x14ac:dyDescent="0.2">
      <c r="A126" s="209" t="s">
        <v>39</v>
      </c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1"/>
      <c r="N126" s="1"/>
    </row>
    <row r="127" spans="1:14" ht="29.25" customHeight="1" x14ac:dyDescent="0.2">
      <c r="A127" s="234" t="s">
        <v>258</v>
      </c>
      <c r="B127" s="235"/>
      <c r="C127" s="235"/>
      <c r="D127" s="235"/>
      <c r="E127" s="235"/>
      <c r="F127" s="235"/>
      <c r="G127" s="235"/>
      <c r="H127" s="143"/>
      <c r="I127" s="149"/>
      <c r="J127" s="92">
        <v>0</v>
      </c>
      <c r="K127" s="16">
        <v>0</v>
      </c>
      <c r="L127" s="203" t="s">
        <v>260</v>
      </c>
      <c r="M127" s="229"/>
      <c r="N127" s="1"/>
    </row>
    <row r="128" spans="1:14" ht="29.25" customHeight="1" x14ac:dyDescent="0.2">
      <c r="A128" s="163" t="s">
        <v>259</v>
      </c>
      <c r="B128" s="164"/>
      <c r="C128" s="164"/>
      <c r="D128" s="164"/>
      <c r="E128" s="164"/>
      <c r="F128" s="164"/>
      <c r="G128" s="164"/>
      <c r="H128" s="144"/>
      <c r="I128" s="150"/>
      <c r="J128" s="93">
        <v>0</v>
      </c>
      <c r="K128" s="101">
        <v>0</v>
      </c>
      <c r="L128" s="230"/>
      <c r="M128" s="231"/>
      <c r="N128" s="1"/>
    </row>
    <row r="129" spans="1:14" ht="278.25" customHeight="1" x14ac:dyDescent="0.2">
      <c r="A129" s="163" t="s">
        <v>192</v>
      </c>
      <c r="B129" s="164"/>
      <c r="C129" s="164"/>
      <c r="D129" s="164"/>
      <c r="E129" s="164"/>
      <c r="F129" s="164"/>
      <c r="G129" s="164"/>
      <c r="H129" s="144"/>
      <c r="I129" s="150"/>
      <c r="J129" s="93"/>
      <c r="K129" s="101"/>
      <c r="L129" s="232"/>
      <c r="M129" s="233"/>
      <c r="N129" s="1"/>
    </row>
    <row r="130" spans="1:14" ht="15" customHeight="1" thickBot="1" x14ac:dyDescent="0.25">
      <c r="A130" s="179" t="s">
        <v>34</v>
      </c>
      <c r="B130" s="180"/>
      <c r="C130" s="180"/>
      <c r="D130" s="180"/>
      <c r="E130" s="180"/>
      <c r="F130" s="180"/>
      <c r="G130" s="180"/>
      <c r="H130" s="180"/>
      <c r="I130" s="181"/>
      <c r="J130" s="141">
        <f>SUM(J127:J129)</f>
        <v>0</v>
      </c>
      <c r="K130" s="141">
        <f>SUM(K127:K129)</f>
        <v>0</v>
      </c>
      <c r="L130" s="170"/>
      <c r="M130" s="171"/>
      <c r="N130" s="1"/>
    </row>
    <row r="131" spans="1:14" ht="6.75" customHeight="1" thickBot="1" x14ac:dyDescent="0.25">
      <c r="A131" s="258"/>
      <c r="B131" s="258"/>
      <c r="C131" s="258"/>
      <c r="D131" s="258"/>
      <c r="E131" s="258"/>
      <c r="F131" s="258"/>
      <c r="G131" s="258"/>
      <c r="H131" s="91"/>
      <c r="I131" s="91"/>
      <c r="J131" s="91"/>
      <c r="K131" s="91"/>
      <c r="L131" s="258"/>
      <c r="M131" s="259"/>
      <c r="N131" s="1"/>
    </row>
    <row r="132" spans="1:14" ht="14.25" customHeight="1" x14ac:dyDescent="0.2">
      <c r="A132" s="175" t="s">
        <v>191</v>
      </c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7"/>
      <c r="N132" s="1"/>
    </row>
    <row r="133" spans="1:14" ht="14.25" customHeight="1" x14ac:dyDescent="0.2">
      <c r="A133" s="182" t="s">
        <v>197</v>
      </c>
      <c r="B133" s="183"/>
      <c r="C133" s="183"/>
      <c r="D133" s="183"/>
      <c r="E133" s="183"/>
      <c r="F133" s="183"/>
      <c r="G133" s="183"/>
      <c r="H133" s="102"/>
      <c r="I133" s="102"/>
      <c r="J133" s="102"/>
      <c r="K133" s="103"/>
      <c r="L133" s="102"/>
      <c r="M133" s="104"/>
      <c r="N133" s="1"/>
    </row>
    <row r="134" spans="1:14" ht="30" customHeight="1" thickBot="1" x14ac:dyDescent="0.25">
      <c r="A134" s="234" t="s">
        <v>274</v>
      </c>
      <c r="B134" s="235"/>
      <c r="C134" s="235"/>
      <c r="D134" s="235"/>
      <c r="E134" s="235"/>
      <c r="F134" s="235"/>
      <c r="G134" s="235"/>
      <c r="H134" s="143"/>
      <c r="I134" s="149"/>
      <c r="J134" s="92">
        <v>0</v>
      </c>
      <c r="K134" s="24">
        <v>0</v>
      </c>
      <c r="L134" s="237" t="s">
        <v>195</v>
      </c>
      <c r="M134" s="238"/>
      <c r="N134" s="1"/>
    </row>
    <row r="135" spans="1:14" ht="42.75" customHeight="1" thickBot="1" x14ac:dyDescent="0.25">
      <c r="A135" s="234" t="s">
        <v>264</v>
      </c>
      <c r="B135" s="236"/>
      <c r="C135" s="236"/>
      <c r="D135" s="236"/>
      <c r="E135" s="236"/>
      <c r="F135" s="236"/>
      <c r="G135" s="236"/>
      <c r="H135" s="143"/>
      <c r="I135" s="149"/>
      <c r="J135" s="92">
        <v>0</v>
      </c>
      <c r="K135" s="24">
        <v>0</v>
      </c>
      <c r="L135" s="239"/>
      <c r="M135" s="240"/>
      <c r="N135" s="1"/>
    </row>
    <row r="136" spans="1:14" ht="15" thickBot="1" x14ac:dyDescent="0.25">
      <c r="A136" s="234" t="s">
        <v>265</v>
      </c>
      <c r="B136" s="235"/>
      <c r="C136" s="235"/>
      <c r="D136" s="235"/>
      <c r="E136" s="235"/>
      <c r="F136" s="235"/>
      <c r="G136" s="235"/>
      <c r="H136" s="143"/>
      <c r="I136" s="149"/>
      <c r="J136" s="92">
        <v>0</v>
      </c>
      <c r="K136" s="24">
        <v>0</v>
      </c>
      <c r="L136" s="239"/>
      <c r="M136" s="240"/>
      <c r="N136" s="1"/>
    </row>
    <row r="137" spans="1:14" ht="29.25" customHeight="1" thickBot="1" x14ac:dyDescent="0.25">
      <c r="A137" s="234" t="s">
        <v>266</v>
      </c>
      <c r="B137" s="235"/>
      <c r="C137" s="235"/>
      <c r="D137" s="235"/>
      <c r="E137" s="235"/>
      <c r="F137" s="235"/>
      <c r="G137" s="235"/>
      <c r="H137" s="143"/>
      <c r="I137" s="149"/>
      <c r="J137" s="92">
        <v>0</v>
      </c>
      <c r="K137" s="24">
        <v>0</v>
      </c>
      <c r="L137" s="239"/>
      <c r="M137" s="240"/>
      <c r="N137" s="1"/>
    </row>
    <row r="138" spans="1:14" ht="29.25" customHeight="1" thickBot="1" x14ac:dyDescent="0.25">
      <c r="A138" s="163" t="s">
        <v>267</v>
      </c>
      <c r="B138" s="164"/>
      <c r="C138" s="164"/>
      <c r="D138" s="164"/>
      <c r="E138" s="164"/>
      <c r="F138" s="164"/>
      <c r="G138" s="178"/>
      <c r="H138" s="143"/>
      <c r="I138" s="149"/>
      <c r="J138" s="96">
        <v>0</v>
      </c>
      <c r="K138" s="24">
        <v>0</v>
      </c>
      <c r="L138" s="239"/>
      <c r="M138" s="240"/>
      <c r="N138" s="1"/>
    </row>
    <row r="139" spans="1:14" ht="29.25" customHeight="1" thickBot="1" x14ac:dyDescent="0.25">
      <c r="A139" s="163" t="s">
        <v>268</v>
      </c>
      <c r="B139" s="164"/>
      <c r="C139" s="164"/>
      <c r="D139" s="164"/>
      <c r="E139" s="164"/>
      <c r="F139" s="164"/>
      <c r="G139" s="178"/>
      <c r="H139" s="143"/>
      <c r="I139" s="149"/>
      <c r="J139" s="96">
        <v>0</v>
      </c>
      <c r="K139" s="24">
        <v>0</v>
      </c>
      <c r="L139" s="239"/>
      <c r="M139" s="240"/>
      <c r="N139" s="1"/>
    </row>
    <row r="140" spans="1:14" ht="29.25" customHeight="1" thickBot="1" x14ac:dyDescent="0.25">
      <c r="A140" s="163" t="s">
        <v>269</v>
      </c>
      <c r="B140" s="164"/>
      <c r="C140" s="164"/>
      <c r="D140" s="164"/>
      <c r="E140" s="164"/>
      <c r="F140" s="164"/>
      <c r="G140" s="178"/>
      <c r="H140" s="143"/>
      <c r="I140" s="149"/>
      <c r="J140" s="96">
        <v>0</v>
      </c>
      <c r="K140" s="24">
        <v>0</v>
      </c>
      <c r="L140" s="239"/>
      <c r="M140" s="240"/>
      <c r="N140" s="1"/>
    </row>
    <row r="141" spans="1:14" ht="29.25" customHeight="1" thickBot="1" x14ac:dyDescent="0.25">
      <c r="A141" s="163" t="s">
        <v>270</v>
      </c>
      <c r="B141" s="164"/>
      <c r="C141" s="164"/>
      <c r="D141" s="164"/>
      <c r="E141" s="164"/>
      <c r="F141" s="164"/>
      <c r="G141" s="178"/>
      <c r="H141" s="143"/>
      <c r="I141" s="149"/>
      <c r="J141" s="96">
        <v>0</v>
      </c>
      <c r="K141" s="24">
        <v>0</v>
      </c>
      <c r="L141" s="239"/>
      <c r="M141" s="240"/>
      <c r="N141" s="1"/>
    </row>
    <row r="142" spans="1:14" ht="164.25" customHeight="1" thickBot="1" x14ac:dyDescent="0.25">
      <c r="A142" s="243" t="s">
        <v>271</v>
      </c>
      <c r="B142" s="244"/>
      <c r="C142" s="244"/>
      <c r="D142" s="244"/>
      <c r="E142" s="244"/>
      <c r="F142" s="244"/>
      <c r="G142" s="245"/>
      <c r="H142" s="143"/>
      <c r="I142" s="149"/>
      <c r="J142" s="92"/>
      <c r="K142" s="24"/>
      <c r="L142" s="241"/>
      <c r="M142" s="242"/>
      <c r="N142" s="1"/>
    </row>
    <row r="143" spans="1:14" ht="18" customHeight="1" thickBot="1" x14ac:dyDescent="0.25">
      <c r="A143" s="179" t="s">
        <v>34</v>
      </c>
      <c r="B143" s="180"/>
      <c r="C143" s="180"/>
      <c r="D143" s="180"/>
      <c r="E143" s="180"/>
      <c r="F143" s="180"/>
      <c r="G143" s="180"/>
      <c r="H143" s="180"/>
      <c r="I143" s="181"/>
      <c r="J143" s="141">
        <f>SUM(J134:J142)</f>
        <v>0</v>
      </c>
      <c r="K143" s="141">
        <f>SUM(K134:K142)</f>
        <v>0</v>
      </c>
      <c r="L143" s="170"/>
      <c r="M143" s="171"/>
      <c r="N143" s="1"/>
    </row>
    <row r="144" spans="1:14" ht="14.25" customHeight="1" thickBot="1" x14ac:dyDescent="0.25">
      <c r="A144" s="172"/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4"/>
      <c r="N144" s="1"/>
    </row>
    <row r="145" spans="1:14" ht="24" customHeight="1" x14ac:dyDescent="0.2">
      <c r="A145" s="175" t="s">
        <v>206</v>
      </c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7"/>
      <c r="N145" s="1"/>
    </row>
    <row r="146" spans="1:14" ht="51" customHeight="1" x14ac:dyDescent="0.2">
      <c r="A146" s="182" t="s">
        <v>273</v>
      </c>
      <c r="B146" s="183"/>
      <c r="C146" s="183"/>
      <c r="D146" s="183"/>
      <c r="E146" s="183"/>
      <c r="F146" s="183"/>
      <c r="G146" s="183"/>
      <c r="H146" s="183"/>
      <c r="I146" s="183"/>
      <c r="J146" s="183"/>
      <c r="K146" s="183"/>
      <c r="L146" s="183"/>
      <c r="M146" s="184"/>
      <c r="N146" s="1"/>
    </row>
    <row r="147" spans="1:14" ht="42.75" customHeight="1" thickBot="1" x14ac:dyDescent="0.25">
      <c r="A147" s="234" t="s">
        <v>275</v>
      </c>
      <c r="B147" s="235"/>
      <c r="C147" s="235"/>
      <c r="D147" s="235"/>
      <c r="E147" s="235"/>
      <c r="F147" s="235"/>
      <c r="G147" s="235"/>
      <c r="H147" s="143"/>
      <c r="I147" s="149" t="s">
        <v>263</v>
      </c>
      <c r="J147" s="92">
        <v>0</v>
      </c>
      <c r="K147" s="24">
        <v>0</v>
      </c>
      <c r="L147" s="237" t="s">
        <v>320</v>
      </c>
      <c r="M147" s="246"/>
      <c r="N147" s="1"/>
    </row>
    <row r="148" spans="1:14" ht="42.75" customHeight="1" thickBot="1" x14ac:dyDescent="0.25">
      <c r="A148" s="163" t="s">
        <v>264</v>
      </c>
      <c r="B148" s="164"/>
      <c r="C148" s="164"/>
      <c r="D148" s="164"/>
      <c r="E148" s="164"/>
      <c r="F148" s="164"/>
      <c r="G148" s="164"/>
      <c r="H148" s="144"/>
      <c r="I148" s="150"/>
      <c r="J148" s="96">
        <v>0</v>
      </c>
      <c r="K148" s="24">
        <v>0</v>
      </c>
      <c r="L148" s="247"/>
      <c r="M148" s="248"/>
      <c r="N148" s="1"/>
    </row>
    <row r="149" spans="1:14" ht="42.75" customHeight="1" thickBot="1" x14ac:dyDescent="0.25">
      <c r="A149" s="163" t="s">
        <v>276</v>
      </c>
      <c r="B149" s="164"/>
      <c r="C149" s="164"/>
      <c r="D149" s="164"/>
      <c r="E149" s="164"/>
      <c r="F149" s="164"/>
      <c r="G149" s="164"/>
      <c r="H149" s="144"/>
      <c r="I149" s="150"/>
      <c r="J149" s="96">
        <v>0</v>
      </c>
      <c r="K149" s="24">
        <v>0</v>
      </c>
      <c r="L149" s="247"/>
      <c r="M149" s="248"/>
      <c r="N149" s="1"/>
    </row>
    <row r="150" spans="1:14" ht="42.75" customHeight="1" thickBot="1" x14ac:dyDescent="0.25">
      <c r="A150" s="163" t="s">
        <v>277</v>
      </c>
      <c r="B150" s="164"/>
      <c r="C150" s="164"/>
      <c r="D150" s="164"/>
      <c r="E150" s="164"/>
      <c r="F150" s="164"/>
      <c r="G150" s="164"/>
      <c r="H150" s="144"/>
      <c r="I150" s="150"/>
      <c r="J150" s="96">
        <v>0</v>
      </c>
      <c r="K150" s="24">
        <v>0</v>
      </c>
      <c r="L150" s="247"/>
      <c r="M150" s="248"/>
      <c r="N150" s="1"/>
    </row>
    <row r="151" spans="1:14" ht="42.75" customHeight="1" thickBot="1" x14ac:dyDescent="0.25">
      <c r="A151" s="163" t="s">
        <v>267</v>
      </c>
      <c r="B151" s="164"/>
      <c r="C151" s="164"/>
      <c r="D151" s="164"/>
      <c r="E151" s="164"/>
      <c r="F151" s="164"/>
      <c r="G151" s="164"/>
      <c r="H151" s="144"/>
      <c r="I151" s="150"/>
      <c r="J151" s="96">
        <v>0</v>
      </c>
      <c r="K151" s="24">
        <v>0</v>
      </c>
      <c r="L151" s="247"/>
      <c r="M151" s="248"/>
      <c r="N151" s="1"/>
    </row>
    <row r="152" spans="1:14" ht="42.75" customHeight="1" thickBot="1" x14ac:dyDescent="0.25">
      <c r="A152" s="163" t="s">
        <v>278</v>
      </c>
      <c r="B152" s="164"/>
      <c r="C152" s="164"/>
      <c r="D152" s="164"/>
      <c r="E152" s="164"/>
      <c r="F152" s="164"/>
      <c r="G152" s="164"/>
      <c r="H152" s="144"/>
      <c r="I152" s="150"/>
      <c r="J152" s="96">
        <v>0</v>
      </c>
      <c r="K152" s="24">
        <v>0</v>
      </c>
      <c r="L152" s="247"/>
      <c r="M152" s="248"/>
      <c r="N152" s="1"/>
    </row>
    <row r="153" spans="1:14" ht="42.75" customHeight="1" thickBot="1" x14ac:dyDescent="0.25">
      <c r="A153" s="163" t="s">
        <v>279</v>
      </c>
      <c r="B153" s="164"/>
      <c r="C153" s="164"/>
      <c r="D153" s="164"/>
      <c r="E153" s="164"/>
      <c r="F153" s="164"/>
      <c r="G153" s="164"/>
      <c r="H153" s="144"/>
      <c r="I153" s="150"/>
      <c r="J153" s="96">
        <v>0</v>
      </c>
      <c r="K153" s="24">
        <v>0</v>
      </c>
      <c r="L153" s="247"/>
      <c r="M153" s="248"/>
      <c r="N153" s="1"/>
    </row>
    <row r="154" spans="1:14" ht="42.75" customHeight="1" thickBot="1" x14ac:dyDescent="0.25">
      <c r="A154" s="163" t="s">
        <v>270</v>
      </c>
      <c r="B154" s="164"/>
      <c r="C154" s="164"/>
      <c r="D154" s="164"/>
      <c r="E154" s="164"/>
      <c r="F154" s="164"/>
      <c r="G154" s="164"/>
      <c r="H154" s="144"/>
      <c r="I154" s="150"/>
      <c r="J154" s="96">
        <v>0</v>
      </c>
      <c r="K154" s="24">
        <v>0</v>
      </c>
      <c r="L154" s="247"/>
      <c r="M154" s="248"/>
      <c r="N154" s="1"/>
    </row>
    <row r="155" spans="1:14" ht="42.75" customHeight="1" thickBot="1" x14ac:dyDescent="0.25">
      <c r="A155" s="163" t="s">
        <v>280</v>
      </c>
      <c r="B155" s="164"/>
      <c r="C155" s="164"/>
      <c r="D155" s="164"/>
      <c r="E155" s="164"/>
      <c r="F155" s="164"/>
      <c r="G155" s="164"/>
      <c r="H155" s="144"/>
      <c r="I155" s="150"/>
      <c r="J155" s="96">
        <v>0</v>
      </c>
      <c r="K155" s="24">
        <v>0</v>
      </c>
      <c r="L155" s="247"/>
      <c r="M155" s="248"/>
      <c r="N155" s="1"/>
    </row>
    <row r="156" spans="1:14" ht="42.75" customHeight="1" thickBot="1" x14ac:dyDescent="0.25">
      <c r="A156" s="163" t="s">
        <v>222</v>
      </c>
      <c r="B156" s="164"/>
      <c r="C156" s="164"/>
      <c r="D156" s="164"/>
      <c r="E156" s="164"/>
      <c r="F156" s="164"/>
      <c r="G156" s="164"/>
      <c r="H156" s="144"/>
      <c r="I156" s="150"/>
      <c r="J156" s="96"/>
      <c r="K156" s="24"/>
      <c r="L156" s="247"/>
      <c r="M156" s="248"/>
      <c r="N156" s="1"/>
    </row>
    <row r="157" spans="1:14" ht="15" customHeight="1" thickBot="1" x14ac:dyDescent="0.25">
      <c r="A157" s="179" t="s">
        <v>34</v>
      </c>
      <c r="B157" s="180"/>
      <c r="C157" s="180"/>
      <c r="D157" s="180"/>
      <c r="E157" s="180"/>
      <c r="F157" s="180"/>
      <c r="G157" s="180"/>
      <c r="H157" s="180"/>
      <c r="I157" s="181"/>
      <c r="J157" s="141">
        <f>SUM(J147:J156)</f>
        <v>0</v>
      </c>
      <c r="K157" s="141">
        <f>SUM(K147:K156)</f>
        <v>0</v>
      </c>
      <c r="L157" s="170"/>
      <c r="M157" s="171"/>
      <c r="N157" s="1"/>
    </row>
    <row r="158" spans="1:14" ht="15" customHeight="1" thickBot="1" x14ac:dyDescent="0.25">
      <c r="A158" s="127"/>
      <c r="B158" s="127"/>
      <c r="C158" s="127"/>
      <c r="D158" s="127"/>
      <c r="E158" s="127"/>
      <c r="F158" s="127"/>
      <c r="G158" s="127"/>
      <c r="H158" s="127"/>
      <c r="I158" s="127"/>
      <c r="J158" s="128"/>
      <c r="K158" s="128"/>
      <c r="L158" s="129"/>
      <c r="M158" s="130"/>
      <c r="N158" s="1"/>
    </row>
    <row r="159" spans="1:14" ht="15" customHeight="1" x14ac:dyDescent="0.2">
      <c r="A159" s="209" t="s">
        <v>191</v>
      </c>
      <c r="B159" s="210"/>
      <c r="C159" s="210"/>
      <c r="D159" s="210"/>
      <c r="E159" s="210"/>
      <c r="F159" s="210"/>
      <c r="G159" s="210"/>
      <c r="H159" s="210"/>
      <c r="I159" s="210"/>
      <c r="J159" s="210"/>
      <c r="K159" s="210"/>
      <c r="L159" s="210"/>
      <c r="M159" s="211"/>
      <c r="N159" s="1"/>
    </row>
    <row r="160" spans="1:14" ht="15" customHeight="1" x14ac:dyDescent="0.2">
      <c r="A160" s="132" t="s">
        <v>199</v>
      </c>
      <c r="B160" s="133"/>
      <c r="C160" s="133"/>
      <c r="D160" s="133"/>
      <c r="E160" s="133"/>
      <c r="F160" s="133"/>
      <c r="G160" s="133"/>
      <c r="H160" s="133"/>
      <c r="I160" s="133"/>
      <c r="J160" s="133"/>
      <c r="K160" s="134"/>
      <c r="L160" s="134"/>
      <c r="M160" s="135"/>
      <c r="N160" s="1"/>
    </row>
    <row r="161" spans="1:14" ht="15" customHeight="1" thickBot="1" x14ac:dyDescent="0.25">
      <c r="A161" s="163" t="s">
        <v>281</v>
      </c>
      <c r="B161" s="212"/>
      <c r="C161" s="212"/>
      <c r="D161" s="212"/>
      <c r="E161" s="212"/>
      <c r="F161" s="212"/>
      <c r="G161" s="213"/>
      <c r="H161" s="143"/>
      <c r="I161" s="149"/>
      <c r="J161" s="96">
        <v>0</v>
      </c>
      <c r="K161" s="24">
        <v>0</v>
      </c>
      <c r="L161" s="203" t="s">
        <v>207</v>
      </c>
      <c r="M161" s="204"/>
      <c r="N161" s="1"/>
    </row>
    <row r="162" spans="1:14" ht="15" customHeight="1" thickBot="1" x14ac:dyDescent="0.25">
      <c r="A162" s="214" t="s">
        <v>282</v>
      </c>
      <c r="B162" s="212"/>
      <c r="C162" s="212"/>
      <c r="D162" s="212"/>
      <c r="E162" s="212"/>
      <c r="F162" s="212"/>
      <c r="G162" s="213"/>
      <c r="H162" s="143"/>
      <c r="I162" s="149"/>
      <c r="J162" s="96">
        <v>0</v>
      </c>
      <c r="K162" s="24">
        <v>0</v>
      </c>
      <c r="L162" s="205"/>
      <c r="M162" s="206"/>
      <c r="N162" s="1"/>
    </row>
    <row r="163" spans="1:14" ht="15" customHeight="1" thickBot="1" x14ac:dyDescent="0.25">
      <c r="A163" s="214" t="s">
        <v>283</v>
      </c>
      <c r="B163" s="212"/>
      <c r="C163" s="212"/>
      <c r="D163" s="212"/>
      <c r="E163" s="212"/>
      <c r="F163" s="212"/>
      <c r="G163" s="213"/>
      <c r="H163" s="143"/>
      <c r="I163" s="149"/>
      <c r="J163" s="96">
        <v>0</v>
      </c>
      <c r="K163" s="24">
        <v>0</v>
      </c>
      <c r="L163" s="205"/>
      <c r="M163" s="206"/>
      <c r="N163" s="1"/>
    </row>
    <row r="164" spans="1:14" ht="15" customHeight="1" thickBot="1" x14ac:dyDescent="0.25">
      <c r="A164" s="163" t="s">
        <v>284</v>
      </c>
      <c r="B164" s="212"/>
      <c r="C164" s="212"/>
      <c r="D164" s="212"/>
      <c r="E164" s="212"/>
      <c r="F164" s="212"/>
      <c r="G164" s="213"/>
      <c r="H164" s="143"/>
      <c r="I164" s="149"/>
      <c r="J164" s="96">
        <v>0</v>
      </c>
      <c r="K164" s="24">
        <v>0</v>
      </c>
      <c r="L164" s="205"/>
      <c r="M164" s="206"/>
      <c r="N164" s="1"/>
    </row>
    <row r="165" spans="1:14" ht="15" customHeight="1" thickBot="1" x14ac:dyDescent="0.25">
      <c r="A165" s="214" t="s">
        <v>285</v>
      </c>
      <c r="B165" s="212"/>
      <c r="C165" s="212"/>
      <c r="D165" s="212"/>
      <c r="E165" s="212"/>
      <c r="F165" s="212"/>
      <c r="G165" s="213"/>
      <c r="H165" s="143"/>
      <c r="I165" s="149"/>
      <c r="J165" s="96">
        <v>0</v>
      </c>
      <c r="K165" s="24">
        <v>0</v>
      </c>
      <c r="L165" s="205"/>
      <c r="M165" s="206"/>
      <c r="N165" s="1"/>
    </row>
    <row r="166" spans="1:14" ht="31.5" customHeight="1" thickBot="1" x14ac:dyDescent="0.25">
      <c r="A166" s="163" t="s">
        <v>286</v>
      </c>
      <c r="B166" s="164"/>
      <c r="C166" s="164"/>
      <c r="D166" s="164"/>
      <c r="E166" s="164"/>
      <c r="F166" s="164"/>
      <c r="G166" s="178"/>
      <c r="H166" s="143"/>
      <c r="I166" s="149"/>
      <c r="J166" s="96">
        <v>0</v>
      </c>
      <c r="K166" s="24">
        <v>0</v>
      </c>
      <c r="L166" s="205"/>
      <c r="M166" s="206"/>
      <c r="N166" s="1"/>
    </row>
    <row r="167" spans="1:14" ht="154.5" customHeight="1" thickBot="1" x14ac:dyDescent="0.25">
      <c r="A167" s="214" t="s">
        <v>287</v>
      </c>
      <c r="B167" s="212"/>
      <c r="C167" s="212"/>
      <c r="D167" s="212"/>
      <c r="E167" s="212"/>
      <c r="F167" s="212"/>
      <c r="G167" s="213"/>
      <c r="H167" s="143"/>
      <c r="I167" s="149"/>
      <c r="J167" s="96"/>
      <c r="K167" s="24"/>
      <c r="L167" s="205"/>
      <c r="M167" s="206"/>
      <c r="N167" s="1"/>
    </row>
    <row r="168" spans="1:14" ht="15" customHeight="1" thickBot="1" x14ac:dyDescent="0.25">
      <c r="A168" s="179" t="s">
        <v>34</v>
      </c>
      <c r="B168" s="180"/>
      <c r="C168" s="180"/>
      <c r="D168" s="180"/>
      <c r="E168" s="180"/>
      <c r="F168" s="180"/>
      <c r="G168" s="180"/>
      <c r="H168" s="180"/>
      <c r="I168" s="181"/>
      <c r="J168" s="141">
        <f>SUM(J161:J167)</f>
        <v>0</v>
      </c>
      <c r="K168" s="141">
        <f>SUM(K161:K167)</f>
        <v>0</v>
      </c>
      <c r="L168" s="170"/>
      <c r="M168" s="171"/>
      <c r="N168" s="1"/>
    </row>
    <row r="169" spans="1:14" ht="15" customHeight="1" thickBot="1" x14ac:dyDescent="0.25">
      <c r="A169" s="127"/>
      <c r="B169" s="127"/>
      <c r="C169" s="127"/>
      <c r="D169" s="127"/>
      <c r="E169" s="127"/>
      <c r="F169" s="127"/>
      <c r="G169" s="127"/>
      <c r="H169" s="127"/>
      <c r="I169" s="127"/>
      <c r="J169" s="128"/>
      <c r="K169" s="128"/>
      <c r="L169" s="129"/>
      <c r="M169" s="130"/>
      <c r="N169" s="1"/>
    </row>
    <row r="170" spans="1:14" ht="15" customHeight="1" x14ac:dyDescent="0.2">
      <c r="A170" s="209" t="s">
        <v>272</v>
      </c>
      <c r="B170" s="210"/>
      <c r="C170" s="210"/>
      <c r="D170" s="210"/>
      <c r="E170" s="210"/>
      <c r="F170" s="210"/>
      <c r="G170" s="210"/>
      <c r="H170" s="210"/>
      <c r="I170" s="210"/>
      <c r="J170" s="210"/>
      <c r="K170" s="210"/>
      <c r="L170" s="210"/>
      <c r="M170" s="211"/>
      <c r="N170" s="1"/>
    </row>
    <row r="171" spans="1:14" ht="15" customHeight="1" x14ac:dyDescent="0.2">
      <c r="A171" s="132" t="s">
        <v>200</v>
      </c>
      <c r="B171" s="133"/>
      <c r="C171" s="133"/>
      <c r="D171" s="133"/>
      <c r="E171" s="133"/>
      <c r="F171" s="133"/>
      <c r="G171" s="133"/>
      <c r="H171" s="133"/>
      <c r="I171" s="133"/>
      <c r="J171" s="133"/>
      <c r="K171" s="134"/>
      <c r="L171" s="134"/>
      <c r="M171" s="135"/>
      <c r="N171" s="1"/>
    </row>
    <row r="172" spans="1:14" ht="15" customHeight="1" thickBot="1" x14ac:dyDescent="0.25">
      <c r="A172" s="163" t="s">
        <v>288</v>
      </c>
      <c r="B172" s="164"/>
      <c r="C172" s="164"/>
      <c r="D172" s="164"/>
      <c r="E172" s="164"/>
      <c r="F172" s="164"/>
      <c r="G172" s="178"/>
      <c r="H172" s="143" t="s">
        <v>263</v>
      </c>
      <c r="I172" s="149"/>
      <c r="J172" s="96">
        <v>0</v>
      </c>
      <c r="K172" s="24">
        <v>0</v>
      </c>
      <c r="L172" s="203" t="s">
        <v>208</v>
      </c>
      <c r="M172" s="204"/>
      <c r="N172" s="1"/>
    </row>
    <row r="173" spans="1:14" ht="15" customHeight="1" thickBot="1" x14ac:dyDescent="0.25">
      <c r="A173" s="163" t="s">
        <v>282</v>
      </c>
      <c r="B173" s="164"/>
      <c r="C173" s="164"/>
      <c r="D173" s="164"/>
      <c r="E173" s="164"/>
      <c r="F173" s="164"/>
      <c r="G173" s="178"/>
      <c r="H173" s="143"/>
      <c r="I173" s="149"/>
      <c r="J173" s="96">
        <v>0</v>
      </c>
      <c r="K173" s="24">
        <v>0</v>
      </c>
      <c r="L173" s="205"/>
      <c r="M173" s="206"/>
      <c r="N173" s="1"/>
    </row>
    <row r="174" spans="1:14" ht="15" customHeight="1" thickBot="1" x14ac:dyDescent="0.25">
      <c r="A174" s="163" t="s">
        <v>283</v>
      </c>
      <c r="B174" s="164"/>
      <c r="C174" s="164"/>
      <c r="D174" s="164"/>
      <c r="E174" s="164"/>
      <c r="F174" s="164"/>
      <c r="G174" s="178"/>
      <c r="H174" s="143"/>
      <c r="I174" s="149"/>
      <c r="J174" s="96">
        <v>0</v>
      </c>
      <c r="K174" s="24">
        <v>0</v>
      </c>
      <c r="L174" s="205"/>
      <c r="M174" s="206"/>
      <c r="N174" s="1"/>
    </row>
    <row r="175" spans="1:14" ht="15" customHeight="1" thickBot="1" x14ac:dyDescent="0.25">
      <c r="A175" s="163" t="s">
        <v>277</v>
      </c>
      <c r="B175" s="164"/>
      <c r="C175" s="164"/>
      <c r="D175" s="164"/>
      <c r="E175" s="164"/>
      <c r="F175" s="164"/>
      <c r="G175" s="178"/>
      <c r="H175" s="143"/>
      <c r="I175" s="149"/>
      <c r="J175" s="96">
        <v>0</v>
      </c>
      <c r="K175" s="24">
        <v>0</v>
      </c>
      <c r="L175" s="205"/>
      <c r="M175" s="206"/>
      <c r="N175" s="1"/>
    </row>
    <row r="176" spans="1:14" ht="15" customHeight="1" thickBot="1" x14ac:dyDescent="0.25">
      <c r="A176" s="163" t="s">
        <v>267</v>
      </c>
      <c r="B176" s="164"/>
      <c r="C176" s="164"/>
      <c r="D176" s="164"/>
      <c r="E176" s="164"/>
      <c r="F176" s="164"/>
      <c r="G176" s="178"/>
      <c r="H176" s="143"/>
      <c r="I176" s="149"/>
      <c r="J176" s="96">
        <v>0</v>
      </c>
      <c r="K176" s="24">
        <v>0</v>
      </c>
      <c r="L176" s="205"/>
      <c r="M176" s="206"/>
      <c r="N176" s="1"/>
    </row>
    <row r="177" spans="1:14" ht="27" customHeight="1" thickBot="1" x14ac:dyDescent="0.25">
      <c r="A177" s="163" t="s">
        <v>286</v>
      </c>
      <c r="B177" s="164"/>
      <c r="C177" s="164"/>
      <c r="D177" s="164"/>
      <c r="E177" s="164"/>
      <c r="F177" s="164"/>
      <c r="G177" s="178"/>
      <c r="H177" s="143"/>
      <c r="I177" s="149"/>
      <c r="J177" s="96">
        <v>0</v>
      </c>
      <c r="K177" s="24">
        <v>0</v>
      </c>
      <c r="L177" s="205"/>
      <c r="M177" s="206"/>
      <c r="N177" s="1"/>
    </row>
    <row r="178" spans="1:14" ht="15" customHeight="1" thickBot="1" x14ac:dyDescent="0.25">
      <c r="A178" s="163" t="s">
        <v>289</v>
      </c>
      <c r="B178" s="164"/>
      <c r="C178" s="164"/>
      <c r="D178" s="164"/>
      <c r="E178" s="164"/>
      <c r="F178" s="164"/>
      <c r="G178" s="178"/>
      <c r="H178" s="143"/>
      <c r="I178" s="149"/>
      <c r="J178" s="96">
        <v>0</v>
      </c>
      <c r="K178" s="24">
        <v>0</v>
      </c>
      <c r="L178" s="205"/>
      <c r="M178" s="206"/>
      <c r="N178" s="1"/>
    </row>
    <row r="179" spans="1:14" ht="15" customHeight="1" thickBot="1" x14ac:dyDescent="0.25">
      <c r="A179" s="163" t="s">
        <v>270</v>
      </c>
      <c r="B179" s="164"/>
      <c r="C179" s="164"/>
      <c r="D179" s="164"/>
      <c r="E179" s="164"/>
      <c r="F179" s="164"/>
      <c r="G179" s="178"/>
      <c r="H179" s="143"/>
      <c r="I179" s="149"/>
      <c r="J179" s="96">
        <v>0</v>
      </c>
      <c r="K179" s="24">
        <v>0</v>
      </c>
      <c r="L179" s="205"/>
      <c r="M179" s="206"/>
      <c r="N179" s="1"/>
    </row>
    <row r="180" spans="1:14" ht="15" customHeight="1" thickBot="1" x14ac:dyDescent="0.25">
      <c r="A180" s="163" t="s">
        <v>280</v>
      </c>
      <c r="B180" s="164"/>
      <c r="C180" s="164"/>
      <c r="D180" s="164"/>
      <c r="E180" s="164"/>
      <c r="F180" s="164"/>
      <c r="G180" s="178"/>
      <c r="H180" s="143"/>
      <c r="I180" s="149"/>
      <c r="J180" s="96">
        <v>0</v>
      </c>
      <c r="K180" s="24">
        <v>0</v>
      </c>
      <c r="L180" s="205"/>
      <c r="M180" s="206"/>
      <c r="N180" s="1"/>
    </row>
    <row r="181" spans="1:14" ht="137.25" customHeight="1" thickBot="1" x14ac:dyDescent="0.25">
      <c r="A181" s="163" t="s">
        <v>222</v>
      </c>
      <c r="B181" s="164"/>
      <c r="C181" s="164"/>
      <c r="D181" s="164"/>
      <c r="E181" s="164"/>
      <c r="F181" s="164"/>
      <c r="G181" s="178"/>
      <c r="H181" s="143"/>
      <c r="I181" s="149"/>
      <c r="J181" s="96">
        <v>0</v>
      </c>
      <c r="K181" s="24">
        <v>0</v>
      </c>
      <c r="L181" s="207"/>
      <c r="M181" s="208"/>
      <c r="N181" s="1"/>
    </row>
    <row r="182" spans="1:14" ht="15" customHeight="1" thickBot="1" x14ac:dyDescent="0.25">
      <c r="A182" s="179" t="s">
        <v>34</v>
      </c>
      <c r="B182" s="180"/>
      <c r="C182" s="180"/>
      <c r="D182" s="180"/>
      <c r="E182" s="180"/>
      <c r="F182" s="180"/>
      <c r="G182" s="180"/>
      <c r="H182" s="180"/>
      <c r="I182" s="181"/>
      <c r="J182" s="141">
        <f>SUM(J172:J181)</f>
        <v>0</v>
      </c>
      <c r="K182" s="141">
        <f>SUM(K172:K181)</f>
        <v>0</v>
      </c>
      <c r="L182" s="170"/>
      <c r="M182" s="171"/>
      <c r="N182" s="1"/>
    </row>
    <row r="183" spans="1:14" ht="15" customHeight="1" thickBot="1" x14ac:dyDescent="0.25">
      <c r="A183" s="127"/>
      <c r="B183" s="127"/>
      <c r="C183" s="127"/>
      <c r="D183" s="127"/>
      <c r="E183" s="127"/>
      <c r="F183" s="127"/>
      <c r="G183" s="127"/>
      <c r="H183" s="127"/>
      <c r="I183" s="127"/>
      <c r="J183" s="128"/>
      <c r="K183" s="128"/>
      <c r="L183" s="129"/>
      <c r="M183" s="130"/>
      <c r="N183" s="1"/>
    </row>
    <row r="184" spans="1:14" ht="48.75" customHeight="1" x14ac:dyDescent="0.2">
      <c r="A184" s="223" t="s">
        <v>203</v>
      </c>
      <c r="B184" s="224"/>
      <c r="C184" s="224"/>
      <c r="D184" s="224"/>
      <c r="E184" s="224"/>
      <c r="F184" s="224"/>
      <c r="G184" s="224"/>
      <c r="H184" s="224"/>
      <c r="I184" s="224"/>
      <c r="J184" s="224"/>
      <c r="K184" s="224"/>
      <c r="L184" s="224"/>
      <c r="M184" s="225"/>
      <c r="N184" s="1"/>
    </row>
    <row r="185" spans="1:14" ht="32.25" customHeight="1" thickBot="1" x14ac:dyDescent="0.25">
      <c r="A185" s="163" t="s">
        <v>290</v>
      </c>
      <c r="B185" s="212"/>
      <c r="C185" s="212"/>
      <c r="D185" s="212"/>
      <c r="E185" s="212"/>
      <c r="F185" s="212"/>
      <c r="G185" s="213"/>
      <c r="H185" s="143"/>
      <c r="I185" s="149"/>
      <c r="J185" s="96">
        <v>0</v>
      </c>
      <c r="K185" s="24">
        <v>0</v>
      </c>
      <c r="L185" s="203" t="s">
        <v>296</v>
      </c>
      <c r="M185" s="204"/>
      <c r="N185" s="1"/>
    </row>
    <row r="186" spans="1:14" ht="31.5" customHeight="1" thickBot="1" x14ac:dyDescent="0.25">
      <c r="A186" s="163" t="s">
        <v>291</v>
      </c>
      <c r="B186" s="212"/>
      <c r="C186" s="212"/>
      <c r="D186" s="212"/>
      <c r="E186" s="212"/>
      <c r="F186" s="212"/>
      <c r="G186" s="213"/>
      <c r="H186" s="143"/>
      <c r="I186" s="149"/>
      <c r="J186" s="96">
        <v>0</v>
      </c>
      <c r="K186" s="24">
        <v>0</v>
      </c>
      <c r="L186" s="205"/>
      <c r="M186" s="206"/>
      <c r="N186" s="1"/>
    </row>
    <row r="187" spans="1:14" ht="15.75" customHeight="1" thickBot="1" x14ac:dyDescent="0.25">
      <c r="A187" s="163" t="s">
        <v>292</v>
      </c>
      <c r="B187" s="212"/>
      <c r="C187" s="212"/>
      <c r="D187" s="212"/>
      <c r="E187" s="212"/>
      <c r="F187" s="212"/>
      <c r="G187" s="213"/>
      <c r="H187" s="143"/>
      <c r="I187" s="149"/>
      <c r="J187" s="96">
        <v>0</v>
      </c>
      <c r="K187" s="24">
        <v>0</v>
      </c>
      <c r="L187" s="205"/>
      <c r="M187" s="206"/>
      <c r="N187" s="1"/>
    </row>
    <row r="188" spans="1:14" ht="15" customHeight="1" thickBot="1" x14ac:dyDescent="0.25">
      <c r="A188" s="214" t="s">
        <v>293</v>
      </c>
      <c r="B188" s="212"/>
      <c r="C188" s="212"/>
      <c r="D188" s="212"/>
      <c r="E188" s="212"/>
      <c r="F188" s="212"/>
      <c r="G188" s="213"/>
      <c r="H188" s="143"/>
      <c r="I188" s="149"/>
      <c r="J188" s="96">
        <v>0</v>
      </c>
      <c r="K188" s="24">
        <v>0</v>
      </c>
      <c r="L188" s="205"/>
      <c r="M188" s="206"/>
      <c r="N188" s="1"/>
    </row>
    <row r="189" spans="1:14" ht="15" customHeight="1" thickBot="1" x14ac:dyDescent="0.25">
      <c r="A189" s="214" t="s">
        <v>294</v>
      </c>
      <c r="B189" s="212"/>
      <c r="C189" s="212"/>
      <c r="D189" s="212"/>
      <c r="E189" s="212"/>
      <c r="F189" s="212"/>
      <c r="G189" s="213"/>
      <c r="H189" s="143"/>
      <c r="I189" s="149"/>
      <c r="J189" s="96">
        <v>0</v>
      </c>
      <c r="K189" s="24">
        <v>0</v>
      </c>
      <c r="L189" s="205"/>
      <c r="M189" s="206"/>
      <c r="N189" s="1"/>
    </row>
    <row r="190" spans="1:14" ht="15" customHeight="1" thickBot="1" x14ac:dyDescent="0.25">
      <c r="A190" s="214" t="s">
        <v>295</v>
      </c>
      <c r="B190" s="212"/>
      <c r="C190" s="212"/>
      <c r="D190" s="212"/>
      <c r="E190" s="212"/>
      <c r="F190" s="212"/>
      <c r="G190" s="213"/>
      <c r="H190" s="143"/>
      <c r="I190" s="149"/>
      <c r="J190" s="96">
        <v>0</v>
      </c>
      <c r="K190" s="24">
        <v>0</v>
      </c>
      <c r="L190" s="205"/>
      <c r="M190" s="206"/>
      <c r="N190" s="1"/>
    </row>
    <row r="191" spans="1:14" ht="262.5" customHeight="1" thickBot="1" x14ac:dyDescent="0.25">
      <c r="A191" s="214" t="s">
        <v>287</v>
      </c>
      <c r="B191" s="212"/>
      <c r="C191" s="212"/>
      <c r="D191" s="212"/>
      <c r="E191" s="212"/>
      <c r="F191" s="212"/>
      <c r="G191" s="213"/>
      <c r="H191" s="143"/>
      <c r="I191" s="149"/>
      <c r="J191" s="96"/>
      <c r="K191" s="24"/>
      <c r="L191" s="205"/>
      <c r="M191" s="206"/>
      <c r="N191" s="1"/>
    </row>
    <row r="192" spans="1:14" ht="15" customHeight="1" thickBot="1" x14ac:dyDescent="0.25">
      <c r="A192" s="179" t="s">
        <v>34</v>
      </c>
      <c r="B192" s="180"/>
      <c r="C192" s="180"/>
      <c r="D192" s="180"/>
      <c r="E192" s="180"/>
      <c r="F192" s="180"/>
      <c r="G192" s="180"/>
      <c r="H192" s="180"/>
      <c r="I192" s="181"/>
      <c r="J192" s="141">
        <f>SUM(J185:J191)</f>
        <v>0</v>
      </c>
      <c r="K192" s="141">
        <f>SUM(K185:K191)</f>
        <v>0</v>
      </c>
      <c r="L192" s="170"/>
      <c r="M192" s="171"/>
      <c r="N192" s="1"/>
    </row>
    <row r="193" spans="1:14" ht="15" customHeight="1" thickBot="1" x14ac:dyDescent="0.25">
      <c r="A193" s="127"/>
      <c r="B193" s="127"/>
      <c r="C193" s="127"/>
      <c r="D193" s="127"/>
      <c r="E193" s="127"/>
      <c r="F193" s="127"/>
      <c r="G193" s="127"/>
      <c r="H193" s="127"/>
      <c r="I193" s="127"/>
      <c r="J193" s="128"/>
      <c r="K193" s="128"/>
      <c r="L193" s="129"/>
      <c r="M193" s="130"/>
      <c r="N193" s="1"/>
    </row>
    <row r="194" spans="1:14" x14ac:dyDescent="0.2">
      <c r="A194" s="209" t="s">
        <v>202</v>
      </c>
      <c r="B194" s="210"/>
      <c r="C194" s="210"/>
      <c r="D194" s="210"/>
      <c r="E194" s="210"/>
      <c r="F194" s="210"/>
      <c r="G194" s="210"/>
      <c r="H194" s="210"/>
      <c r="I194" s="210"/>
      <c r="J194" s="210"/>
      <c r="K194" s="210"/>
      <c r="L194" s="210"/>
      <c r="M194" s="211"/>
      <c r="N194" s="1"/>
    </row>
    <row r="195" spans="1:14" x14ac:dyDescent="0.2">
      <c r="A195" s="132" t="s">
        <v>201</v>
      </c>
      <c r="B195" s="133"/>
      <c r="C195" s="133"/>
      <c r="D195" s="133"/>
      <c r="E195" s="133"/>
      <c r="F195" s="133"/>
      <c r="G195" s="133"/>
      <c r="H195" s="133"/>
      <c r="I195" s="133"/>
      <c r="J195" s="133"/>
      <c r="K195" s="134"/>
      <c r="L195" s="134"/>
      <c r="M195" s="135"/>
      <c r="N195" s="1"/>
    </row>
    <row r="196" spans="1:14" ht="15" thickBot="1" x14ac:dyDescent="0.25">
      <c r="A196" s="214" t="s">
        <v>297</v>
      </c>
      <c r="B196" s="212"/>
      <c r="C196" s="212"/>
      <c r="D196" s="212"/>
      <c r="E196" s="212"/>
      <c r="F196" s="212"/>
      <c r="G196" s="213"/>
      <c r="H196" s="143"/>
      <c r="I196" s="149"/>
      <c r="J196" s="96">
        <v>0</v>
      </c>
      <c r="K196" s="24">
        <v>0</v>
      </c>
      <c r="L196" s="203" t="s">
        <v>322</v>
      </c>
      <c r="M196" s="204"/>
      <c r="N196" s="1"/>
    </row>
    <row r="197" spans="1:14" ht="15" thickBot="1" x14ac:dyDescent="0.25">
      <c r="A197" s="163" t="s">
        <v>298</v>
      </c>
      <c r="B197" s="212"/>
      <c r="C197" s="212"/>
      <c r="D197" s="212"/>
      <c r="E197" s="212"/>
      <c r="F197" s="212"/>
      <c r="G197" s="213"/>
      <c r="H197" s="143"/>
      <c r="I197" s="149"/>
      <c r="J197" s="96">
        <v>0</v>
      </c>
      <c r="K197" s="24">
        <v>0</v>
      </c>
      <c r="L197" s="205"/>
      <c r="M197" s="206"/>
      <c r="N197" s="1"/>
    </row>
    <row r="198" spans="1:14" ht="15" thickBot="1" x14ac:dyDescent="0.25">
      <c r="A198" s="214" t="s">
        <v>299</v>
      </c>
      <c r="B198" s="212"/>
      <c r="C198" s="212"/>
      <c r="D198" s="212"/>
      <c r="E198" s="212"/>
      <c r="F198" s="212"/>
      <c r="G198" s="213"/>
      <c r="H198" s="143"/>
      <c r="I198" s="149"/>
      <c r="J198" s="96">
        <v>0</v>
      </c>
      <c r="K198" s="24">
        <v>0</v>
      </c>
      <c r="L198" s="205"/>
      <c r="M198" s="206"/>
      <c r="N198" s="1"/>
    </row>
    <row r="199" spans="1:14" ht="249.75" customHeight="1" thickBot="1" x14ac:dyDescent="0.25">
      <c r="A199" s="226" t="s">
        <v>237</v>
      </c>
      <c r="B199" s="227"/>
      <c r="C199" s="227"/>
      <c r="D199" s="227"/>
      <c r="E199" s="227"/>
      <c r="F199" s="227"/>
      <c r="G199" s="228"/>
      <c r="H199" s="143"/>
      <c r="I199" s="149"/>
      <c r="J199" s="96">
        <v>0</v>
      </c>
      <c r="K199" s="24">
        <v>0</v>
      </c>
      <c r="L199" s="207"/>
      <c r="M199" s="208"/>
      <c r="N199" s="1"/>
    </row>
    <row r="200" spans="1:14" ht="15" customHeight="1" thickBot="1" x14ac:dyDescent="0.25">
      <c r="A200" s="165" t="s">
        <v>34</v>
      </c>
      <c r="B200" s="166"/>
      <c r="C200" s="166"/>
      <c r="D200" s="166"/>
      <c r="E200" s="166"/>
      <c r="F200" s="166"/>
      <c r="G200" s="166"/>
      <c r="H200" s="166"/>
      <c r="I200" s="167"/>
      <c r="J200" s="146">
        <f>SUM(J196:J199)</f>
        <v>0</v>
      </c>
      <c r="K200" s="146">
        <f>SUM(K196:K199)</f>
        <v>0</v>
      </c>
      <c r="L200" s="168"/>
      <c r="M200" s="169"/>
      <c r="N200" s="1"/>
    </row>
    <row r="201" spans="1:14" ht="16.5" customHeight="1" thickBot="1" x14ac:dyDescent="0.25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1"/>
    </row>
    <row r="202" spans="1:14" ht="16.5" customHeight="1" x14ac:dyDescent="0.2">
      <c r="A202" s="209" t="s">
        <v>202</v>
      </c>
      <c r="B202" s="210"/>
      <c r="C202" s="210"/>
      <c r="D202" s="210"/>
      <c r="E202" s="210"/>
      <c r="F202" s="210"/>
      <c r="G202" s="210"/>
      <c r="H202" s="210"/>
      <c r="I202" s="210"/>
      <c r="J202" s="210"/>
      <c r="K202" s="210"/>
      <c r="L202" s="210"/>
      <c r="M202" s="211"/>
      <c r="N202" s="1"/>
    </row>
    <row r="203" spans="1:14" ht="16.5" customHeight="1" x14ac:dyDescent="0.2">
      <c r="A203" s="132" t="s">
        <v>204</v>
      </c>
      <c r="B203" s="133"/>
      <c r="C203" s="133"/>
      <c r="D203" s="133"/>
      <c r="E203" s="133"/>
      <c r="F203" s="133"/>
      <c r="G203" s="133"/>
      <c r="H203" s="133"/>
      <c r="I203" s="133"/>
      <c r="J203" s="133"/>
      <c r="K203" s="134"/>
      <c r="L203" s="134"/>
      <c r="M203" s="135"/>
      <c r="N203" s="1"/>
    </row>
    <row r="204" spans="1:14" ht="16.5" customHeight="1" thickBot="1" x14ac:dyDescent="0.25">
      <c r="A204" s="215" t="s">
        <v>300</v>
      </c>
      <c r="B204" s="216"/>
      <c r="C204" s="216"/>
      <c r="D204" s="216"/>
      <c r="E204" s="216"/>
      <c r="F204" s="216"/>
      <c r="G204" s="217"/>
      <c r="H204" s="143"/>
      <c r="I204" s="149"/>
      <c r="J204" s="96">
        <v>0</v>
      </c>
      <c r="K204" s="24">
        <v>0</v>
      </c>
      <c r="L204" s="203" t="s">
        <v>321</v>
      </c>
      <c r="M204" s="204"/>
      <c r="N204" s="1"/>
    </row>
    <row r="205" spans="1:14" ht="16.5" customHeight="1" thickBot="1" x14ac:dyDescent="0.25">
      <c r="A205" s="215" t="s">
        <v>301</v>
      </c>
      <c r="B205" s="216"/>
      <c r="C205" s="216"/>
      <c r="D205" s="216"/>
      <c r="E205" s="216"/>
      <c r="F205" s="216"/>
      <c r="G205" s="217"/>
      <c r="H205" s="143"/>
      <c r="I205" s="149"/>
      <c r="J205" s="96">
        <v>0</v>
      </c>
      <c r="K205" s="24">
        <v>0</v>
      </c>
      <c r="L205" s="205"/>
      <c r="M205" s="206"/>
      <c r="N205" s="1"/>
    </row>
    <row r="206" spans="1:14" ht="16.5" customHeight="1" thickBot="1" x14ac:dyDescent="0.25">
      <c r="A206" s="215" t="s">
        <v>302</v>
      </c>
      <c r="B206" s="216"/>
      <c r="C206" s="216"/>
      <c r="D206" s="216"/>
      <c r="E206" s="216"/>
      <c r="F206" s="216"/>
      <c r="G206" s="217"/>
      <c r="H206" s="143"/>
      <c r="I206" s="149"/>
      <c r="J206" s="96">
        <v>0</v>
      </c>
      <c r="K206" s="24">
        <v>0</v>
      </c>
      <c r="L206" s="205"/>
      <c r="M206" s="206"/>
      <c r="N206" s="1"/>
    </row>
    <row r="207" spans="1:14" ht="16.5" customHeight="1" thickBot="1" x14ac:dyDescent="0.25">
      <c r="A207" s="215" t="s">
        <v>303</v>
      </c>
      <c r="B207" s="216"/>
      <c r="C207" s="216"/>
      <c r="D207" s="216"/>
      <c r="E207" s="216"/>
      <c r="F207" s="216"/>
      <c r="G207" s="217"/>
      <c r="H207" s="143"/>
      <c r="I207" s="149"/>
      <c r="J207" s="96">
        <v>0</v>
      </c>
      <c r="K207" s="24">
        <v>0</v>
      </c>
      <c r="L207" s="205"/>
      <c r="M207" s="206"/>
      <c r="N207" s="1"/>
    </row>
    <row r="208" spans="1:14" ht="213.75" customHeight="1" thickBot="1" x14ac:dyDescent="0.25">
      <c r="A208" s="215" t="s">
        <v>252</v>
      </c>
      <c r="B208" s="216"/>
      <c r="C208" s="216"/>
      <c r="D208" s="216"/>
      <c r="E208" s="216"/>
      <c r="F208" s="216"/>
      <c r="G208" s="217"/>
      <c r="H208" s="143"/>
      <c r="I208" s="149"/>
      <c r="J208" s="96"/>
      <c r="K208" s="24"/>
      <c r="L208" s="205"/>
      <c r="M208" s="206"/>
      <c r="N208" s="1"/>
    </row>
    <row r="209" spans="1:14" ht="16.5" customHeight="1" thickBot="1" x14ac:dyDescent="0.25">
      <c r="A209" s="179" t="s">
        <v>34</v>
      </c>
      <c r="B209" s="180"/>
      <c r="C209" s="180"/>
      <c r="D209" s="180"/>
      <c r="E209" s="180"/>
      <c r="F209" s="180"/>
      <c r="G209" s="180"/>
      <c r="H209" s="180"/>
      <c r="I209" s="181"/>
      <c r="J209" s="141">
        <f>SUM(J204:J208)</f>
        <v>0</v>
      </c>
      <c r="K209" s="141">
        <f>SUM(K204:K208)</f>
        <v>0</v>
      </c>
      <c r="L209" s="170"/>
      <c r="M209" s="171"/>
      <c r="N209" s="1"/>
    </row>
    <row r="210" spans="1:14" ht="16.5" customHeight="1" thickBot="1" x14ac:dyDescent="0.25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1"/>
    </row>
    <row r="211" spans="1:14" x14ac:dyDescent="0.2">
      <c r="A211" s="209" t="s">
        <v>40</v>
      </c>
      <c r="B211" s="210"/>
      <c r="C211" s="210"/>
      <c r="D211" s="210"/>
      <c r="E211" s="210"/>
      <c r="F211" s="210"/>
      <c r="G211" s="210"/>
      <c r="H211" s="210"/>
      <c r="I211" s="210"/>
      <c r="J211" s="210"/>
      <c r="K211" s="210"/>
      <c r="L211" s="210"/>
      <c r="M211" s="211"/>
      <c r="N211" s="1"/>
    </row>
    <row r="212" spans="1:14" x14ac:dyDescent="0.2">
      <c r="A212" s="132" t="s">
        <v>205</v>
      </c>
      <c r="B212" s="133"/>
      <c r="C212" s="133"/>
      <c r="D212" s="133"/>
      <c r="E212" s="133"/>
      <c r="F212" s="133"/>
      <c r="G212" s="133"/>
      <c r="H212" s="133"/>
      <c r="I212" s="133"/>
      <c r="J212" s="133"/>
      <c r="K212" s="134"/>
      <c r="L212" s="134"/>
      <c r="M212" s="135"/>
      <c r="N212" s="1"/>
    </row>
    <row r="213" spans="1:14" ht="63.75" customHeight="1" thickBot="1" x14ac:dyDescent="0.25">
      <c r="A213" s="163" t="s">
        <v>304</v>
      </c>
      <c r="B213" s="164"/>
      <c r="C213" s="164"/>
      <c r="D213" s="164"/>
      <c r="E213" s="164"/>
      <c r="F213" s="164"/>
      <c r="G213" s="178"/>
      <c r="H213" s="143"/>
      <c r="I213" s="149"/>
      <c r="J213" s="96">
        <v>0</v>
      </c>
      <c r="K213" s="24">
        <v>0</v>
      </c>
      <c r="L213" s="203" t="s">
        <v>323</v>
      </c>
      <c r="M213" s="229"/>
      <c r="N213" s="1"/>
    </row>
    <row r="214" spans="1:14" ht="53.25" customHeight="1" thickBot="1" x14ac:dyDescent="0.25">
      <c r="A214" s="163" t="s">
        <v>305</v>
      </c>
      <c r="B214" s="164"/>
      <c r="C214" s="164"/>
      <c r="D214" s="164"/>
      <c r="E214" s="164"/>
      <c r="F214" s="164"/>
      <c r="G214" s="164"/>
      <c r="H214" s="144"/>
      <c r="I214" s="150"/>
      <c r="J214" s="97">
        <v>0</v>
      </c>
      <c r="K214" s="24">
        <v>0</v>
      </c>
      <c r="L214" s="230"/>
      <c r="M214" s="231"/>
      <c r="N214" s="1"/>
    </row>
    <row r="215" spans="1:14" ht="48.75" customHeight="1" thickBot="1" x14ac:dyDescent="0.25">
      <c r="A215" s="163" t="s">
        <v>306</v>
      </c>
      <c r="B215" s="164"/>
      <c r="C215" s="164"/>
      <c r="D215" s="164"/>
      <c r="E215" s="164"/>
      <c r="F215" s="164"/>
      <c r="G215" s="164"/>
      <c r="H215" s="144"/>
      <c r="I215" s="150"/>
      <c r="J215" s="97">
        <v>0</v>
      </c>
      <c r="K215" s="24">
        <v>0</v>
      </c>
      <c r="L215" s="230"/>
      <c r="M215" s="231"/>
      <c r="N215" s="1"/>
    </row>
    <row r="216" spans="1:14" ht="55.5" customHeight="1" thickBot="1" x14ac:dyDescent="0.25">
      <c r="A216" s="163" t="s">
        <v>307</v>
      </c>
      <c r="B216" s="164"/>
      <c r="C216" s="164"/>
      <c r="D216" s="164"/>
      <c r="E216" s="164"/>
      <c r="F216" s="164"/>
      <c r="G216" s="164"/>
      <c r="H216" s="144"/>
      <c r="I216" s="150"/>
      <c r="J216" s="97">
        <v>0</v>
      </c>
      <c r="K216" s="24">
        <v>0</v>
      </c>
      <c r="L216" s="230"/>
      <c r="M216" s="231"/>
      <c r="N216" s="1"/>
    </row>
    <row r="217" spans="1:14" ht="65.25" customHeight="1" thickBot="1" x14ac:dyDescent="0.25">
      <c r="A217" s="163" t="s">
        <v>308</v>
      </c>
      <c r="B217" s="164"/>
      <c r="C217" s="164"/>
      <c r="D217" s="164"/>
      <c r="E217" s="164"/>
      <c r="F217" s="164"/>
      <c r="G217" s="164"/>
      <c r="H217" s="144"/>
      <c r="I217" s="150"/>
      <c r="J217" s="97">
        <v>0</v>
      </c>
      <c r="K217" s="24">
        <v>0</v>
      </c>
      <c r="L217" s="230"/>
      <c r="M217" s="231"/>
      <c r="N217" s="1"/>
    </row>
    <row r="218" spans="1:14" ht="30.75" customHeight="1" thickBot="1" x14ac:dyDescent="0.25">
      <c r="A218" s="163" t="s">
        <v>309</v>
      </c>
      <c r="B218" s="164"/>
      <c r="C218" s="164"/>
      <c r="D218" s="164"/>
      <c r="E218" s="164"/>
      <c r="F218" s="164"/>
      <c r="G218" s="164"/>
      <c r="H218" s="144"/>
      <c r="I218" s="150"/>
      <c r="J218" s="97">
        <v>0</v>
      </c>
      <c r="K218" s="24">
        <v>0</v>
      </c>
      <c r="L218" s="230"/>
      <c r="M218" s="231"/>
      <c r="N218" s="1"/>
    </row>
    <row r="219" spans="1:14" ht="36" customHeight="1" thickBot="1" x14ac:dyDescent="0.25">
      <c r="A219" s="163" t="s">
        <v>310</v>
      </c>
      <c r="B219" s="164"/>
      <c r="C219" s="164"/>
      <c r="D219" s="164"/>
      <c r="E219" s="164"/>
      <c r="F219" s="164"/>
      <c r="G219" s="164"/>
      <c r="H219" s="144"/>
      <c r="I219" s="150"/>
      <c r="J219" s="97">
        <v>0</v>
      </c>
      <c r="K219" s="24">
        <v>0</v>
      </c>
      <c r="L219" s="230"/>
      <c r="M219" s="231"/>
      <c r="N219" s="1"/>
    </row>
    <row r="220" spans="1:14" ht="74.25" customHeight="1" thickBot="1" x14ac:dyDescent="0.25">
      <c r="A220" s="163" t="s">
        <v>311</v>
      </c>
      <c r="B220" s="164"/>
      <c r="C220" s="164"/>
      <c r="D220" s="164"/>
      <c r="E220" s="164"/>
      <c r="F220" s="164"/>
      <c r="G220" s="164"/>
      <c r="H220" s="144"/>
      <c r="I220" s="150"/>
      <c r="J220" s="97">
        <v>0</v>
      </c>
      <c r="K220" s="24">
        <v>0</v>
      </c>
      <c r="L220" s="230"/>
      <c r="M220" s="231"/>
      <c r="N220" s="1"/>
    </row>
    <row r="221" spans="1:14" ht="32.25" customHeight="1" thickBot="1" x14ac:dyDescent="0.25">
      <c r="A221" s="163" t="s">
        <v>312</v>
      </c>
      <c r="B221" s="164"/>
      <c r="C221" s="164"/>
      <c r="D221" s="164"/>
      <c r="E221" s="164"/>
      <c r="F221" s="164"/>
      <c r="G221" s="164"/>
      <c r="H221" s="144"/>
      <c r="I221" s="150"/>
      <c r="J221" s="97">
        <v>0</v>
      </c>
      <c r="K221" s="24">
        <v>0</v>
      </c>
      <c r="L221" s="230"/>
      <c r="M221" s="231"/>
      <c r="N221" s="1"/>
    </row>
    <row r="222" spans="1:14" ht="42" customHeight="1" thickBot="1" x14ac:dyDescent="0.25">
      <c r="A222" s="163" t="s">
        <v>222</v>
      </c>
      <c r="B222" s="164"/>
      <c r="C222" s="164"/>
      <c r="D222" s="164"/>
      <c r="E222" s="164"/>
      <c r="F222" s="164"/>
      <c r="G222" s="164"/>
      <c r="H222" s="144"/>
      <c r="I222" s="150"/>
      <c r="J222" s="97"/>
      <c r="K222" s="24"/>
      <c r="L222" s="230"/>
      <c r="M222" s="231"/>
      <c r="N222" s="1"/>
    </row>
    <row r="223" spans="1:14" ht="12" hidden="1" customHeight="1" thickBot="1" x14ac:dyDescent="0.25">
      <c r="A223" s="163" t="s">
        <v>222</v>
      </c>
      <c r="B223" s="164"/>
      <c r="C223" s="164"/>
      <c r="D223" s="164"/>
      <c r="E223" s="164"/>
      <c r="F223" s="164"/>
      <c r="G223" s="164"/>
      <c r="H223" s="99"/>
      <c r="I223" s="100" t="s">
        <v>32</v>
      </c>
      <c r="J223" s="97"/>
      <c r="K223" s="24"/>
      <c r="L223" s="232"/>
      <c r="M223" s="233"/>
      <c r="N223" s="1"/>
    </row>
    <row r="224" spans="1:14" ht="15" customHeight="1" thickBot="1" x14ac:dyDescent="0.25">
      <c r="A224" s="165" t="s">
        <v>34</v>
      </c>
      <c r="B224" s="166"/>
      <c r="C224" s="166"/>
      <c r="D224" s="166"/>
      <c r="E224" s="166"/>
      <c r="F224" s="166"/>
      <c r="G224" s="166"/>
      <c r="H224" s="166"/>
      <c r="I224" s="167"/>
      <c r="J224" s="146">
        <f>SUM(J213:J223)</f>
        <v>0</v>
      </c>
      <c r="K224" s="146">
        <f>SUM(K213:K223)</f>
        <v>0</v>
      </c>
      <c r="L224" s="218"/>
      <c r="M224" s="219"/>
      <c r="N224" s="1"/>
    </row>
    <row r="225" spans="1:14" ht="15" thickBot="1" x14ac:dyDescent="0.25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1"/>
    </row>
    <row r="226" spans="1:14" ht="30" customHeight="1" x14ac:dyDescent="0.2">
      <c r="A226" s="91" t="s">
        <v>189</v>
      </c>
      <c r="B226" s="83" t="s">
        <v>190</v>
      </c>
      <c r="C226" s="83"/>
      <c r="D226" s="91"/>
      <c r="E226" s="220" t="s">
        <v>327</v>
      </c>
      <c r="F226" s="221"/>
      <c r="G226" s="221"/>
      <c r="H226" s="221"/>
      <c r="I226" s="222"/>
      <c r="J226" s="39">
        <f>SUM(J224+J209+J200+J192+J182+J168+J157+J143+J130+J124+J116+J108+J96+J89+J76+J63)</f>
        <v>0</v>
      </c>
      <c r="K226" s="23">
        <f>SUM(K224+K209+K200+K192+K182+K168+K157+K143+K130+K124+K116+K108+K96+K89+K76+K63)</f>
        <v>0</v>
      </c>
      <c r="L226" s="91"/>
      <c r="M226" s="91"/>
      <c r="N226" s="1"/>
    </row>
    <row r="227" spans="1:14" ht="6.75" customHeight="1" x14ac:dyDescent="0.2">
      <c r="A227" s="91"/>
      <c r="B227" s="91"/>
      <c r="C227" s="91"/>
      <c r="D227" s="91"/>
      <c r="E227" s="197" t="s">
        <v>328</v>
      </c>
      <c r="F227" s="198"/>
      <c r="G227" s="198"/>
      <c r="H227" s="198"/>
      <c r="I227" s="199"/>
      <c r="J227" s="196">
        <f>SUM(D27:D35)</f>
        <v>0</v>
      </c>
      <c r="K227" s="195">
        <f>SUM(E27:E35)</f>
        <v>0</v>
      </c>
      <c r="L227" s="91"/>
      <c r="M227" s="91"/>
      <c r="N227" s="1"/>
    </row>
    <row r="228" spans="1:14" x14ac:dyDescent="0.2">
      <c r="A228" s="91" t="s">
        <v>41</v>
      </c>
      <c r="B228" s="83" t="s">
        <v>165</v>
      </c>
      <c r="C228" s="83"/>
      <c r="D228" s="91"/>
      <c r="E228" s="200"/>
      <c r="F228" s="201"/>
      <c r="G228" s="201"/>
      <c r="H228" s="201"/>
      <c r="I228" s="202"/>
      <c r="J228" s="196"/>
      <c r="K228" s="195"/>
      <c r="L228" s="91"/>
      <c r="M228" s="91"/>
      <c r="N228" s="1"/>
    </row>
    <row r="229" spans="1:14" ht="25.5" customHeight="1" thickBot="1" x14ac:dyDescent="0.25">
      <c r="A229" s="91"/>
      <c r="B229" s="84"/>
      <c r="C229" s="84"/>
      <c r="D229" s="91"/>
      <c r="E229" s="189" t="s">
        <v>176</v>
      </c>
      <c r="F229" s="190"/>
      <c r="G229" s="190"/>
      <c r="H229" s="190"/>
      <c r="I229" s="191"/>
      <c r="J229" s="187">
        <f>SUM(J226:J228)</f>
        <v>0</v>
      </c>
      <c r="K229" s="185">
        <f>SUM(K226:K228)</f>
        <v>0</v>
      </c>
      <c r="L229" s="124" t="s">
        <v>326</v>
      </c>
      <c r="M229" s="91"/>
      <c r="N229" s="1"/>
    </row>
    <row r="230" spans="1:14" ht="15" thickBot="1" x14ac:dyDescent="0.25">
      <c r="A230" s="91"/>
      <c r="B230" s="91"/>
      <c r="C230" s="91"/>
      <c r="D230" s="91"/>
      <c r="E230" s="192"/>
      <c r="F230" s="193"/>
      <c r="G230" s="193"/>
      <c r="H230" s="193"/>
      <c r="I230" s="194"/>
      <c r="J230" s="188"/>
      <c r="K230" s="186"/>
      <c r="L230" s="145">
        <f>SUM(J229:K229)</f>
        <v>0</v>
      </c>
      <c r="M230" s="91"/>
      <c r="N230" s="1"/>
    </row>
    <row r="231" spans="1:14" ht="15" thickBot="1" x14ac:dyDescent="0.25">
      <c r="A231" s="81"/>
      <c r="B231" s="81"/>
      <c r="C231" s="81"/>
      <c r="D231" s="81"/>
      <c r="E231" s="85"/>
      <c r="F231" s="86"/>
      <c r="G231" s="86"/>
      <c r="H231" s="86"/>
      <c r="I231" s="86"/>
      <c r="J231" s="87" t="s">
        <v>198</v>
      </c>
      <c r="K231" s="131" t="s">
        <v>325</v>
      </c>
      <c r="L231" s="88"/>
      <c r="M231" s="81"/>
      <c r="N231" s="1"/>
    </row>
  </sheetData>
  <mergeCells count="242">
    <mergeCell ref="A110:M110"/>
    <mergeCell ref="A113:G113"/>
    <mergeCell ref="A114:G114"/>
    <mergeCell ref="A115:G115"/>
    <mergeCell ref="A69:G69"/>
    <mergeCell ref="A70:G70"/>
    <mergeCell ref="A71:G71"/>
    <mergeCell ref="A75:G75"/>
    <mergeCell ref="A93:G93"/>
    <mergeCell ref="A94:G94"/>
    <mergeCell ref="A95:G95"/>
    <mergeCell ref="A83:G83"/>
    <mergeCell ref="A84:G84"/>
    <mergeCell ref="A85:G85"/>
    <mergeCell ref="A86:G86"/>
    <mergeCell ref="A87:G87"/>
    <mergeCell ref="A88:G88"/>
    <mergeCell ref="A128:G128"/>
    <mergeCell ref="A129:G129"/>
    <mergeCell ref="L127:M129"/>
    <mergeCell ref="A133:G133"/>
    <mergeCell ref="A197:G197"/>
    <mergeCell ref="A198:G198"/>
    <mergeCell ref="A182:I182"/>
    <mergeCell ref="L182:M182"/>
    <mergeCell ref="A170:M170"/>
    <mergeCell ref="A132:M132"/>
    <mergeCell ref="A78:M78"/>
    <mergeCell ref="A76:I76"/>
    <mergeCell ref="A54:G54"/>
    <mergeCell ref="A55:G55"/>
    <mergeCell ref="A56:G56"/>
    <mergeCell ref="A57:G57"/>
    <mergeCell ref="A58:G58"/>
    <mergeCell ref="A112:G112"/>
    <mergeCell ref="A79:G79"/>
    <mergeCell ref="A80:G80"/>
    <mergeCell ref="A81:G81"/>
    <mergeCell ref="A82:G82"/>
    <mergeCell ref="L79:M88"/>
    <mergeCell ref="A62:G62"/>
    <mergeCell ref="A77:G77"/>
    <mergeCell ref="A97:G97"/>
    <mergeCell ref="A99:G99"/>
    <mergeCell ref="A103:G103"/>
    <mergeCell ref="A104:G104"/>
    <mergeCell ref="A98:M98"/>
    <mergeCell ref="A90:G90"/>
    <mergeCell ref="A92:G92"/>
    <mergeCell ref="A89:I89"/>
    <mergeCell ref="A68:G68"/>
    <mergeCell ref="A31:C31"/>
    <mergeCell ref="F31:M31"/>
    <mergeCell ref="H21:I21"/>
    <mergeCell ref="A27:C27"/>
    <mergeCell ref="F27:M27"/>
    <mergeCell ref="A28:C28"/>
    <mergeCell ref="F28:M28"/>
    <mergeCell ref="A29:C29"/>
    <mergeCell ref="F29:M29"/>
    <mergeCell ref="A30:C30"/>
    <mergeCell ref="F30:M30"/>
    <mergeCell ref="A32:C32"/>
    <mergeCell ref="F32:M32"/>
    <mergeCell ref="A33:C33"/>
    <mergeCell ref="F33:M33"/>
    <mergeCell ref="A34:C34"/>
    <mergeCell ref="F34:M34"/>
    <mergeCell ref="A35:C35"/>
    <mergeCell ref="F35:M35"/>
    <mergeCell ref="A36:C36"/>
    <mergeCell ref="F36:M36"/>
    <mergeCell ref="B5:L5"/>
    <mergeCell ref="A6:M6"/>
    <mergeCell ref="H16:I16"/>
    <mergeCell ref="H17:I17"/>
    <mergeCell ref="C18:G18"/>
    <mergeCell ref="H18:I18"/>
    <mergeCell ref="C19:G19"/>
    <mergeCell ref="C20:G20"/>
    <mergeCell ref="H20:I20"/>
    <mergeCell ref="A10:M10"/>
    <mergeCell ref="H19:I19"/>
    <mergeCell ref="B39:K39"/>
    <mergeCell ref="A40:M40"/>
    <mergeCell ref="A45:M45"/>
    <mergeCell ref="H49:I49"/>
    <mergeCell ref="J49:K49"/>
    <mergeCell ref="A52:M52"/>
    <mergeCell ref="A65:M65"/>
    <mergeCell ref="L63:M63"/>
    <mergeCell ref="L76:M76"/>
    <mergeCell ref="A49:G50"/>
    <mergeCell ref="A51:M51"/>
    <mergeCell ref="A63:I63"/>
    <mergeCell ref="A53:G53"/>
    <mergeCell ref="A59:G59"/>
    <mergeCell ref="A60:G60"/>
    <mergeCell ref="A61:G61"/>
    <mergeCell ref="L49:M50"/>
    <mergeCell ref="A64:G64"/>
    <mergeCell ref="A66:G66"/>
    <mergeCell ref="A72:G72"/>
    <mergeCell ref="A73:G73"/>
    <mergeCell ref="L53:M62"/>
    <mergeCell ref="L66:M75"/>
    <mergeCell ref="A74:G74"/>
    <mergeCell ref="A91:M91"/>
    <mergeCell ref="L89:M89"/>
    <mergeCell ref="A96:I96"/>
    <mergeCell ref="L96:M96"/>
    <mergeCell ref="L99:M107"/>
    <mergeCell ref="L92:M95"/>
    <mergeCell ref="L108:M108"/>
    <mergeCell ref="A105:G105"/>
    <mergeCell ref="A106:G106"/>
    <mergeCell ref="A108:I108"/>
    <mergeCell ref="A100:G100"/>
    <mergeCell ref="A101:G101"/>
    <mergeCell ref="A102:G102"/>
    <mergeCell ref="A107:G107"/>
    <mergeCell ref="A137:G137"/>
    <mergeCell ref="A147:G147"/>
    <mergeCell ref="A109:G109"/>
    <mergeCell ref="A119:G119"/>
    <mergeCell ref="A120:G120"/>
    <mergeCell ref="L111:M115"/>
    <mergeCell ref="L119:M123"/>
    <mergeCell ref="A123:G123"/>
    <mergeCell ref="A117:G117"/>
    <mergeCell ref="L117:M117"/>
    <mergeCell ref="A116:I116"/>
    <mergeCell ref="A118:M118"/>
    <mergeCell ref="A111:G111"/>
    <mergeCell ref="L116:M116"/>
    <mergeCell ref="A121:G121"/>
    <mergeCell ref="A122:G122"/>
    <mergeCell ref="L130:M130"/>
    <mergeCell ref="A131:G131"/>
    <mergeCell ref="L131:M131"/>
    <mergeCell ref="A130:I130"/>
    <mergeCell ref="L124:M124"/>
    <mergeCell ref="A124:I124"/>
    <mergeCell ref="A127:G127"/>
    <mergeCell ref="A126:M126"/>
    <mergeCell ref="A224:I224"/>
    <mergeCell ref="L224:M224"/>
    <mergeCell ref="E226:I226"/>
    <mergeCell ref="A208:G208"/>
    <mergeCell ref="A184:M184"/>
    <mergeCell ref="A185:G185"/>
    <mergeCell ref="L185:M191"/>
    <mergeCell ref="A186:G186"/>
    <mergeCell ref="A187:G187"/>
    <mergeCell ref="A188:G188"/>
    <mergeCell ref="A189:G189"/>
    <mergeCell ref="A190:G190"/>
    <mergeCell ref="A191:G191"/>
    <mergeCell ref="A192:I192"/>
    <mergeCell ref="L192:M192"/>
    <mergeCell ref="A202:M202"/>
    <mergeCell ref="L196:M199"/>
    <mergeCell ref="A211:M211"/>
    <mergeCell ref="A196:G196"/>
    <mergeCell ref="A199:G199"/>
    <mergeCell ref="A194:M194"/>
    <mergeCell ref="A223:G223"/>
    <mergeCell ref="L213:M223"/>
    <mergeCell ref="A209:I209"/>
    <mergeCell ref="K229:K230"/>
    <mergeCell ref="J229:J230"/>
    <mergeCell ref="E229:I230"/>
    <mergeCell ref="K227:K228"/>
    <mergeCell ref="J227:J228"/>
    <mergeCell ref="E227:I228"/>
    <mergeCell ref="L172:M181"/>
    <mergeCell ref="A159:M159"/>
    <mergeCell ref="A161:G161"/>
    <mergeCell ref="L161:M167"/>
    <mergeCell ref="A162:G162"/>
    <mergeCell ref="A163:G163"/>
    <mergeCell ref="A164:G164"/>
    <mergeCell ref="A165:G165"/>
    <mergeCell ref="A166:G166"/>
    <mergeCell ref="A167:G167"/>
    <mergeCell ref="A168:I168"/>
    <mergeCell ref="L168:M168"/>
    <mergeCell ref="A217:G217"/>
    <mergeCell ref="A204:G204"/>
    <mergeCell ref="L204:M208"/>
    <mergeCell ref="A205:G205"/>
    <mergeCell ref="A206:G206"/>
    <mergeCell ref="A207:G207"/>
    <mergeCell ref="A67:G67"/>
    <mergeCell ref="A143:I143"/>
    <mergeCell ref="L143:M143"/>
    <mergeCell ref="A138:G138"/>
    <mergeCell ref="A139:G139"/>
    <mergeCell ref="A140:G140"/>
    <mergeCell ref="A141:G141"/>
    <mergeCell ref="A146:M146"/>
    <mergeCell ref="A177:G177"/>
    <mergeCell ref="A173:G173"/>
    <mergeCell ref="A174:G174"/>
    <mergeCell ref="A175:G175"/>
    <mergeCell ref="A176:G176"/>
    <mergeCell ref="A134:G134"/>
    <mergeCell ref="A135:G135"/>
    <mergeCell ref="L134:M142"/>
    <mergeCell ref="A142:G142"/>
    <mergeCell ref="A148:G148"/>
    <mergeCell ref="A149:G149"/>
    <mergeCell ref="A150:G150"/>
    <mergeCell ref="A151:G151"/>
    <mergeCell ref="A152:G152"/>
    <mergeCell ref="A136:G136"/>
    <mergeCell ref="L147:M156"/>
    <mergeCell ref="A144:M144"/>
    <mergeCell ref="A145:M145"/>
    <mergeCell ref="A213:G213"/>
    <mergeCell ref="A214:G214"/>
    <mergeCell ref="A157:I157"/>
    <mergeCell ref="L157:M157"/>
    <mergeCell ref="A153:G153"/>
    <mergeCell ref="A154:G154"/>
    <mergeCell ref="A155:G155"/>
    <mergeCell ref="A156:G156"/>
    <mergeCell ref="A172:G172"/>
    <mergeCell ref="A178:G178"/>
    <mergeCell ref="A179:G179"/>
    <mergeCell ref="A180:G180"/>
    <mergeCell ref="A181:G181"/>
    <mergeCell ref="A215:G215"/>
    <mergeCell ref="A216:G216"/>
    <mergeCell ref="A200:I200"/>
    <mergeCell ref="L200:M200"/>
    <mergeCell ref="A218:G218"/>
    <mergeCell ref="A219:G219"/>
    <mergeCell ref="A221:G221"/>
    <mergeCell ref="A220:G220"/>
    <mergeCell ref="A222:G222"/>
    <mergeCell ref="L209:M209"/>
  </mergeCells>
  <hyperlinks>
    <hyperlink ref="A4" r:id="rId1"/>
  </hyperlinks>
  <pageMargins left="0.23622047244094491" right="0.19685039370078741" top="0.27559055118110237" bottom="0.27559055118110237" header="0.31496062992125984" footer="0.31496062992125984"/>
  <pageSetup paperSize="9" scale="5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B34" zoomScale="160" zoomScaleNormal="160" workbookViewId="0">
      <selection activeCell="D54" sqref="D54"/>
    </sheetView>
  </sheetViews>
  <sheetFormatPr baseColWidth="10" defaultRowHeight="15" x14ac:dyDescent="0.25"/>
  <cols>
    <col min="1" max="1" width="3.140625" hidden="1" customWidth="1"/>
    <col min="2" max="2" width="65.140625" customWidth="1"/>
    <col min="3" max="3" width="7.140625" customWidth="1"/>
    <col min="4" max="4" width="9.5703125" customWidth="1"/>
    <col min="5" max="5" width="8.28515625" customWidth="1"/>
  </cols>
  <sheetData>
    <row r="1" spans="1:5" s="77" customFormat="1" x14ac:dyDescent="0.25">
      <c r="A1" s="76">
        <v>1</v>
      </c>
      <c r="B1" s="41" t="s">
        <v>180</v>
      </c>
      <c r="C1" s="41" t="s">
        <v>60</v>
      </c>
      <c r="D1" s="42" t="s">
        <v>61</v>
      </c>
      <c r="E1" s="42" t="s">
        <v>62</v>
      </c>
    </row>
    <row r="2" spans="1:5" ht="14.1" customHeight="1" x14ac:dyDescent="0.25">
      <c r="A2" s="78">
        <v>2</v>
      </c>
      <c r="B2" s="43" t="s">
        <v>63</v>
      </c>
      <c r="C2" s="44"/>
      <c r="D2" s="45"/>
      <c r="E2" s="44"/>
    </row>
    <row r="3" spans="1:5" ht="14.1" customHeight="1" x14ac:dyDescent="0.25">
      <c r="A3" s="78">
        <v>3</v>
      </c>
      <c r="B3" s="46" t="s">
        <v>161</v>
      </c>
      <c r="C3" s="47">
        <v>1613</v>
      </c>
      <c r="D3" s="48" t="s">
        <v>64</v>
      </c>
      <c r="E3" s="49">
        <v>3</v>
      </c>
    </row>
    <row r="4" spans="1:5" ht="14.1" customHeight="1" x14ac:dyDescent="0.25">
      <c r="A4" s="78">
        <v>4</v>
      </c>
      <c r="B4" s="46" t="s">
        <v>65</v>
      </c>
      <c r="C4" s="50">
        <v>1459</v>
      </c>
      <c r="D4" s="51" t="s">
        <v>66</v>
      </c>
      <c r="E4" s="49">
        <v>3</v>
      </c>
    </row>
    <row r="5" spans="1:5" ht="14.1" customHeight="1" x14ac:dyDescent="0.25">
      <c r="A5" s="78">
        <v>5</v>
      </c>
      <c r="B5" s="46" t="s">
        <v>67</v>
      </c>
      <c r="C5" s="47">
        <v>1360</v>
      </c>
      <c r="D5" s="48" t="s">
        <v>68</v>
      </c>
      <c r="E5" s="49">
        <v>3</v>
      </c>
    </row>
    <row r="6" spans="1:5" ht="14.1" customHeight="1" x14ac:dyDescent="0.25">
      <c r="A6" s="78">
        <v>7</v>
      </c>
      <c r="B6" s="46" t="s">
        <v>69</v>
      </c>
      <c r="C6" s="47">
        <v>1599</v>
      </c>
      <c r="D6" s="48" t="s">
        <v>70</v>
      </c>
      <c r="E6" s="49">
        <v>3</v>
      </c>
    </row>
    <row r="7" spans="1:5" ht="14.1" customHeight="1" x14ac:dyDescent="0.25">
      <c r="A7" s="78">
        <v>11</v>
      </c>
      <c r="B7" s="43" t="s">
        <v>71</v>
      </c>
      <c r="C7" s="52"/>
      <c r="D7" s="53"/>
      <c r="E7" s="44"/>
    </row>
    <row r="8" spans="1:5" ht="14.1" customHeight="1" x14ac:dyDescent="0.25">
      <c r="A8" s="78">
        <v>12</v>
      </c>
      <c r="B8" s="54" t="s">
        <v>72</v>
      </c>
      <c r="C8" s="55">
        <v>1673</v>
      </c>
      <c r="D8" s="56" t="s">
        <v>73</v>
      </c>
      <c r="E8" s="57">
        <v>2</v>
      </c>
    </row>
    <row r="9" spans="1:5" ht="14.1" customHeight="1" x14ac:dyDescent="0.25">
      <c r="A9" s="78">
        <v>13</v>
      </c>
      <c r="B9" s="54" t="s">
        <v>74</v>
      </c>
      <c r="C9" s="55">
        <v>1676</v>
      </c>
      <c r="D9" s="56" t="s">
        <v>75</v>
      </c>
      <c r="E9" s="57">
        <v>2</v>
      </c>
    </row>
    <row r="10" spans="1:5" ht="14.1" customHeight="1" x14ac:dyDescent="0.25">
      <c r="A10" s="78">
        <v>18</v>
      </c>
      <c r="B10" s="46" t="s">
        <v>76</v>
      </c>
      <c r="C10" s="58">
        <v>1677</v>
      </c>
      <c r="D10" s="59" t="s">
        <v>77</v>
      </c>
      <c r="E10" s="49">
        <v>3</v>
      </c>
    </row>
    <row r="11" spans="1:5" ht="14.1" customHeight="1" x14ac:dyDescent="0.25">
      <c r="A11" s="78"/>
      <c r="B11" s="46" t="s">
        <v>78</v>
      </c>
      <c r="C11" s="47">
        <v>1707</v>
      </c>
      <c r="D11" s="48" t="s">
        <v>79</v>
      </c>
      <c r="E11" s="49">
        <v>3</v>
      </c>
    </row>
    <row r="12" spans="1:5" ht="14.1" customHeight="1" x14ac:dyDescent="0.25">
      <c r="A12" s="78">
        <v>19</v>
      </c>
      <c r="B12" s="46" t="s">
        <v>80</v>
      </c>
      <c r="C12" s="47">
        <v>1698</v>
      </c>
      <c r="D12" s="48" t="s">
        <v>81</v>
      </c>
      <c r="E12" s="49">
        <v>3</v>
      </c>
    </row>
    <row r="13" spans="1:5" ht="14.1" customHeight="1" x14ac:dyDescent="0.25">
      <c r="A13" s="78">
        <v>20</v>
      </c>
      <c r="B13" s="46" t="s">
        <v>82</v>
      </c>
      <c r="C13" s="47">
        <v>1692</v>
      </c>
      <c r="D13" s="59" t="s">
        <v>83</v>
      </c>
      <c r="E13" s="49">
        <v>3</v>
      </c>
    </row>
    <row r="14" spans="1:5" ht="14.1" customHeight="1" x14ac:dyDescent="0.25">
      <c r="A14" s="78">
        <v>21</v>
      </c>
      <c r="B14" s="46" t="s">
        <v>84</v>
      </c>
      <c r="C14" s="47">
        <v>1701</v>
      </c>
      <c r="D14" s="59" t="s">
        <v>85</v>
      </c>
      <c r="E14" s="49">
        <v>3</v>
      </c>
    </row>
    <row r="15" spans="1:5" ht="14.1" customHeight="1" x14ac:dyDescent="0.25">
      <c r="A15" s="78">
        <v>14</v>
      </c>
      <c r="B15" s="54" t="s">
        <v>86</v>
      </c>
      <c r="C15" s="60">
        <v>1708</v>
      </c>
      <c r="D15" s="61" t="s">
        <v>87</v>
      </c>
      <c r="E15" s="57">
        <v>2</v>
      </c>
    </row>
    <row r="16" spans="1:5" ht="14.1" customHeight="1" x14ac:dyDescent="0.25">
      <c r="A16" s="78">
        <v>23</v>
      </c>
      <c r="B16" s="43" t="s">
        <v>88</v>
      </c>
      <c r="C16" s="52"/>
      <c r="D16" s="53"/>
      <c r="E16" s="44"/>
    </row>
    <row r="17" spans="1:5" ht="14.1" customHeight="1" x14ac:dyDescent="0.25">
      <c r="A17" s="78"/>
      <c r="B17" s="54" t="s">
        <v>89</v>
      </c>
      <c r="C17" s="55">
        <v>1215</v>
      </c>
      <c r="D17" s="56" t="s">
        <v>90</v>
      </c>
      <c r="E17" s="57">
        <v>2</v>
      </c>
    </row>
    <row r="18" spans="1:5" ht="14.1" customHeight="1" x14ac:dyDescent="0.25">
      <c r="A18" s="78"/>
      <c r="B18" s="54" t="s">
        <v>91</v>
      </c>
      <c r="C18" s="55">
        <v>797</v>
      </c>
      <c r="D18" s="56" t="s">
        <v>92</v>
      </c>
      <c r="E18" s="57">
        <v>2</v>
      </c>
    </row>
    <row r="19" spans="1:5" ht="14.1" customHeight="1" x14ac:dyDescent="0.25">
      <c r="A19" s="78">
        <v>25</v>
      </c>
      <c r="B19" s="54" t="s">
        <v>93</v>
      </c>
      <c r="C19" s="60">
        <v>791</v>
      </c>
      <c r="D19" s="61" t="s">
        <v>94</v>
      </c>
      <c r="E19" s="57">
        <v>2</v>
      </c>
    </row>
    <row r="20" spans="1:5" ht="14.1" customHeight="1" x14ac:dyDescent="0.25">
      <c r="A20" s="78">
        <v>24</v>
      </c>
      <c r="B20" s="54" t="s">
        <v>95</v>
      </c>
      <c r="C20" s="60">
        <v>802</v>
      </c>
      <c r="D20" s="61" t="s">
        <v>96</v>
      </c>
      <c r="E20" s="57">
        <v>2</v>
      </c>
    </row>
    <row r="21" spans="1:5" ht="14.1" customHeight="1" x14ac:dyDescent="0.25">
      <c r="A21" s="78">
        <v>28</v>
      </c>
      <c r="B21" s="54" t="s">
        <v>97</v>
      </c>
      <c r="C21" s="55">
        <v>1225</v>
      </c>
      <c r="D21" s="56" t="s">
        <v>98</v>
      </c>
      <c r="E21" s="57">
        <v>2</v>
      </c>
    </row>
    <row r="22" spans="1:5" ht="14.1" customHeight="1" x14ac:dyDescent="0.25">
      <c r="A22" s="78">
        <v>30</v>
      </c>
      <c r="B22" s="43" t="s">
        <v>99</v>
      </c>
      <c r="C22" s="62"/>
      <c r="D22" s="63"/>
      <c r="E22" s="44"/>
    </row>
    <row r="23" spans="1:5" ht="14.1" customHeight="1" x14ac:dyDescent="0.25">
      <c r="A23" s="78">
        <v>32</v>
      </c>
      <c r="B23" s="54" t="s">
        <v>100</v>
      </c>
      <c r="C23" s="55">
        <v>1544</v>
      </c>
      <c r="D23" s="56" t="s">
        <v>101</v>
      </c>
      <c r="E23" s="57">
        <v>2</v>
      </c>
    </row>
    <row r="24" spans="1:5" ht="14.1" customHeight="1" x14ac:dyDescent="0.25">
      <c r="A24" s="78">
        <v>33</v>
      </c>
      <c r="B24" s="64" t="s">
        <v>102</v>
      </c>
      <c r="C24" s="65">
        <v>1550</v>
      </c>
      <c r="D24" s="66" t="s">
        <v>103</v>
      </c>
      <c r="E24" s="67">
        <v>3</v>
      </c>
    </row>
    <row r="25" spans="1:5" ht="14.1" customHeight="1" x14ac:dyDescent="0.25">
      <c r="A25" s="78">
        <v>34</v>
      </c>
      <c r="B25" s="64" t="s">
        <v>104</v>
      </c>
      <c r="C25" s="65">
        <v>1573</v>
      </c>
      <c r="D25" s="66" t="s">
        <v>105</v>
      </c>
      <c r="E25" s="67">
        <v>3</v>
      </c>
    </row>
    <row r="26" spans="1:5" ht="14.1" customHeight="1" x14ac:dyDescent="0.25">
      <c r="A26" s="78">
        <v>35</v>
      </c>
      <c r="B26" s="64" t="s">
        <v>106</v>
      </c>
      <c r="C26" s="65">
        <v>1576</v>
      </c>
      <c r="D26" s="66" t="s">
        <v>107</v>
      </c>
      <c r="E26" s="67">
        <v>3</v>
      </c>
    </row>
    <row r="27" spans="1:5" ht="14.1" customHeight="1" x14ac:dyDescent="0.25">
      <c r="A27" s="78">
        <v>36</v>
      </c>
      <c r="B27" s="64" t="s">
        <v>108</v>
      </c>
      <c r="C27" s="68">
        <v>1270</v>
      </c>
      <c r="D27" s="69" t="s">
        <v>109</v>
      </c>
      <c r="E27" s="67">
        <v>3</v>
      </c>
    </row>
    <row r="28" spans="1:5" ht="14.1" customHeight="1" x14ac:dyDescent="0.25">
      <c r="A28" s="78">
        <v>37</v>
      </c>
      <c r="B28" s="46" t="s">
        <v>110</v>
      </c>
      <c r="C28" s="47">
        <v>1470</v>
      </c>
      <c r="D28" s="48" t="s">
        <v>111</v>
      </c>
      <c r="E28" s="49">
        <v>3</v>
      </c>
    </row>
    <row r="29" spans="1:5" ht="14.1" customHeight="1" x14ac:dyDescent="0.25">
      <c r="A29" s="78">
        <v>43</v>
      </c>
      <c r="B29" s="43" t="s">
        <v>112</v>
      </c>
      <c r="C29" s="52"/>
      <c r="D29" s="53"/>
      <c r="E29" s="44"/>
    </row>
    <row r="30" spans="1:5" ht="14.1" customHeight="1" x14ac:dyDescent="0.25">
      <c r="A30" s="78">
        <v>44</v>
      </c>
      <c r="B30" s="70" t="s">
        <v>113</v>
      </c>
      <c r="C30" s="71" t="s">
        <v>114</v>
      </c>
      <c r="D30" s="72" t="s">
        <v>115</v>
      </c>
      <c r="E30" s="73">
        <v>1</v>
      </c>
    </row>
    <row r="31" spans="1:5" ht="14.1" customHeight="1" x14ac:dyDescent="0.25">
      <c r="A31" s="78"/>
      <c r="B31" s="54" t="s">
        <v>116</v>
      </c>
      <c r="C31" s="55">
        <v>64</v>
      </c>
      <c r="D31" s="56" t="s">
        <v>117</v>
      </c>
      <c r="E31" s="57">
        <v>2</v>
      </c>
    </row>
    <row r="32" spans="1:5" ht="14.1" customHeight="1" x14ac:dyDescent="0.25">
      <c r="A32" s="78">
        <v>45</v>
      </c>
      <c r="B32" s="54" t="s">
        <v>118</v>
      </c>
      <c r="C32" s="55">
        <v>1742</v>
      </c>
      <c r="D32" s="56" t="s">
        <v>119</v>
      </c>
      <c r="E32" s="57">
        <v>2</v>
      </c>
    </row>
    <row r="33" spans="1:5" ht="14.1" customHeight="1" x14ac:dyDescent="0.25">
      <c r="A33" s="78">
        <v>47</v>
      </c>
      <c r="B33" s="43" t="s">
        <v>120</v>
      </c>
      <c r="C33" s="52"/>
      <c r="D33" s="53"/>
      <c r="E33" s="44"/>
    </row>
    <row r="34" spans="1:5" ht="14.1" customHeight="1" x14ac:dyDescent="0.25">
      <c r="A34" s="78">
        <v>48</v>
      </c>
      <c r="B34" s="54" t="s">
        <v>121</v>
      </c>
      <c r="C34" s="55">
        <v>1730</v>
      </c>
      <c r="D34" s="56" t="s">
        <v>122</v>
      </c>
      <c r="E34" s="57">
        <v>2</v>
      </c>
    </row>
    <row r="35" spans="1:5" ht="14.1" customHeight="1" x14ac:dyDescent="0.25">
      <c r="A35" s="78">
        <v>52</v>
      </c>
      <c r="B35" s="64" t="s">
        <v>123</v>
      </c>
      <c r="C35" s="65">
        <v>1738</v>
      </c>
      <c r="D35" s="66" t="s">
        <v>124</v>
      </c>
      <c r="E35" s="67">
        <v>3</v>
      </c>
    </row>
    <row r="36" spans="1:5" ht="14.1" customHeight="1" x14ac:dyDescent="0.25">
      <c r="A36" s="78">
        <v>53</v>
      </c>
      <c r="B36" s="64" t="s">
        <v>125</v>
      </c>
      <c r="C36" s="65">
        <v>1740</v>
      </c>
      <c r="D36" s="66" t="s">
        <v>126</v>
      </c>
      <c r="E36" s="67">
        <v>3</v>
      </c>
    </row>
    <row r="37" spans="1:5" ht="14.1" customHeight="1" x14ac:dyDescent="0.25">
      <c r="A37" s="78">
        <v>51</v>
      </c>
      <c r="B37" s="64" t="s">
        <v>127</v>
      </c>
      <c r="C37" s="65">
        <v>1736</v>
      </c>
      <c r="D37" s="66" t="s">
        <v>128</v>
      </c>
      <c r="E37" s="67">
        <v>3</v>
      </c>
    </row>
    <row r="38" spans="1:5" ht="14.1" customHeight="1" x14ac:dyDescent="0.25">
      <c r="B38" s="74" t="s">
        <v>129</v>
      </c>
      <c r="C38" s="75"/>
      <c r="D38" s="75"/>
      <c r="E38" s="75"/>
    </row>
    <row r="39" spans="1:5" ht="14.1" customHeight="1" x14ac:dyDescent="0.25">
      <c r="A39" s="78">
        <v>55</v>
      </c>
      <c r="B39" s="64" t="s">
        <v>130</v>
      </c>
      <c r="C39" s="65">
        <v>1815</v>
      </c>
      <c r="D39" s="66" t="s">
        <v>131</v>
      </c>
      <c r="E39" s="67">
        <v>3</v>
      </c>
    </row>
    <row r="40" spans="1:5" ht="14.1" customHeight="1" x14ac:dyDescent="0.25">
      <c r="A40" s="78">
        <v>54</v>
      </c>
      <c r="B40" s="64" t="s">
        <v>132</v>
      </c>
      <c r="C40" s="65">
        <v>1751</v>
      </c>
      <c r="D40" s="66" t="s">
        <v>133</v>
      </c>
      <c r="E40" s="67">
        <v>3</v>
      </c>
    </row>
    <row r="41" spans="1:5" ht="14.1" customHeight="1" x14ac:dyDescent="0.25">
      <c r="A41" s="78">
        <v>60</v>
      </c>
      <c r="B41" s="43" t="s">
        <v>134</v>
      </c>
      <c r="C41" s="52"/>
      <c r="D41" s="53"/>
      <c r="E41" s="44"/>
    </row>
    <row r="42" spans="1:5" ht="14.1" customHeight="1" x14ac:dyDescent="0.25">
      <c r="A42" s="78">
        <v>61</v>
      </c>
      <c r="B42" s="54" t="s">
        <v>135</v>
      </c>
      <c r="C42" s="55">
        <v>1620</v>
      </c>
      <c r="D42" s="56" t="s">
        <v>136</v>
      </c>
      <c r="E42" s="57">
        <v>2</v>
      </c>
    </row>
    <row r="43" spans="1:5" ht="14.1" customHeight="1" x14ac:dyDescent="0.25">
      <c r="A43" s="78">
        <v>62</v>
      </c>
      <c r="B43" s="54" t="s">
        <v>137</v>
      </c>
      <c r="C43" s="55">
        <v>1620</v>
      </c>
      <c r="D43" s="56" t="s">
        <v>136</v>
      </c>
      <c r="E43" s="57">
        <v>2</v>
      </c>
    </row>
    <row r="44" spans="1:5" ht="14.1" customHeight="1" x14ac:dyDescent="0.25">
      <c r="A44" s="78">
        <v>63</v>
      </c>
      <c r="B44" s="54" t="s">
        <v>138</v>
      </c>
      <c r="C44" s="55">
        <v>1620</v>
      </c>
      <c r="D44" s="56" t="s">
        <v>136</v>
      </c>
      <c r="E44" s="57">
        <v>2</v>
      </c>
    </row>
    <row r="45" spans="1:5" ht="14.1" customHeight="1" x14ac:dyDescent="0.25">
      <c r="A45" s="78">
        <v>64</v>
      </c>
      <c r="B45" s="54" t="s">
        <v>139</v>
      </c>
      <c r="C45" s="55">
        <v>1620</v>
      </c>
      <c r="D45" s="56" t="s">
        <v>136</v>
      </c>
      <c r="E45" s="57">
        <v>2</v>
      </c>
    </row>
    <row r="46" spans="1:5" ht="14.1" customHeight="1" x14ac:dyDescent="0.25">
      <c r="A46" s="78">
        <v>66</v>
      </c>
      <c r="B46" s="43" t="s">
        <v>140</v>
      </c>
      <c r="C46" s="52"/>
      <c r="D46" s="53"/>
      <c r="E46" s="44"/>
    </row>
    <row r="47" spans="1:5" ht="14.1" customHeight="1" x14ac:dyDescent="0.25">
      <c r="A47" s="78">
        <v>69</v>
      </c>
      <c r="B47" s="46" t="s">
        <v>141</v>
      </c>
      <c r="C47" s="47">
        <v>1636</v>
      </c>
      <c r="D47" s="48" t="s">
        <v>142</v>
      </c>
      <c r="E47" s="49">
        <v>3</v>
      </c>
    </row>
    <row r="48" spans="1:5" ht="14.1" customHeight="1" x14ac:dyDescent="0.25">
      <c r="A48" s="78">
        <v>70</v>
      </c>
      <c r="B48" s="46" t="s">
        <v>143</v>
      </c>
      <c r="C48" s="47">
        <v>1640</v>
      </c>
      <c r="D48" s="48" t="s">
        <v>144</v>
      </c>
      <c r="E48" s="49">
        <v>3</v>
      </c>
    </row>
    <row r="49" spans="1:5" ht="14.1" customHeight="1" x14ac:dyDescent="0.25">
      <c r="A49" s="78">
        <v>71</v>
      </c>
      <c r="B49" s="46" t="s">
        <v>145</v>
      </c>
      <c r="C49" s="47">
        <v>1643</v>
      </c>
      <c r="D49" s="48" t="s">
        <v>146</v>
      </c>
      <c r="E49" s="49">
        <v>3</v>
      </c>
    </row>
    <row r="50" spans="1:5" ht="14.1" customHeight="1" x14ac:dyDescent="0.25">
      <c r="A50" s="78">
        <v>74</v>
      </c>
      <c r="B50" s="46" t="s">
        <v>147</v>
      </c>
      <c r="C50" s="47">
        <v>1479</v>
      </c>
      <c r="D50" s="48" t="s">
        <v>148</v>
      </c>
      <c r="E50" s="49">
        <v>3</v>
      </c>
    </row>
    <row r="51" spans="1:5" ht="14.1" customHeight="1" x14ac:dyDescent="0.25">
      <c r="A51" s="78">
        <v>67</v>
      </c>
      <c r="B51" s="54" t="s">
        <v>149</v>
      </c>
      <c r="C51" s="55">
        <v>1474</v>
      </c>
      <c r="D51" s="56" t="s">
        <v>150</v>
      </c>
      <c r="E51" s="57">
        <v>2</v>
      </c>
    </row>
    <row r="52" spans="1:5" ht="14.1" customHeight="1" x14ac:dyDescent="0.25">
      <c r="A52" s="78">
        <v>73</v>
      </c>
      <c r="B52" s="46" t="s">
        <v>151</v>
      </c>
      <c r="C52" s="47">
        <v>1657</v>
      </c>
      <c r="D52" s="48" t="s">
        <v>152</v>
      </c>
      <c r="E52" s="49">
        <v>3</v>
      </c>
    </row>
    <row r="53" spans="1:5" ht="14.1" customHeight="1" x14ac:dyDescent="0.25">
      <c r="B53" s="94"/>
      <c r="C53" s="94"/>
      <c r="D53" s="94"/>
    </row>
    <row r="54" spans="1:5" ht="14.1" customHeight="1" x14ac:dyDescent="0.25">
      <c r="A54" s="78">
        <v>75</v>
      </c>
      <c r="B54" s="94" t="s">
        <v>179</v>
      </c>
      <c r="C54" s="94"/>
      <c r="D54" s="95"/>
      <c r="E54" s="79"/>
    </row>
    <row r="55" spans="1:5" x14ac:dyDescent="0.25">
      <c r="B55" s="94"/>
      <c r="C55" s="94"/>
      <c r="D55" s="94"/>
    </row>
    <row r="56" spans="1:5" x14ac:dyDescent="0.25">
      <c r="B56" s="94"/>
      <c r="C56" s="94"/>
      <c r="D56" s="94"/>
      <c r="E56" s="80"/>
    </row>
    <row r="57" spans="1:5" x14ac:dyDescent="0.25">
      <c r="B57" s="94"/>
      <c r="C57" s="94"/>
      <c r="D57" s="94"/>
      <c r="E57" s="80"/>
    </row>
    <row r="58" spans="1:5" x14ac:dyDescent="0.25">
      <c r="B58" s="94"/>
      <c r="C58" s="94"/>
      <c r="D58" s="94"/>
      <c r="E58" s="80"/>
    </row>
    <row r="59" spans="1:5" x14ac:dyDescent="0.25">
      <c r="B59" s="94"/>
      <c r="C59" s="94"/>
      <c r="D59" s="94"/>
    </row>
    <row r="60" spans="1:5" x14ac:dyDescent="0.25">
      <c r="B60" s="94"/>
      <c r="C60" s="94"/>
      <c r="D60" s="9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I20" sqref="I20"/>
    </sheetView>
  </sheetViews>
  <sheetFormatPr baseColWidth="10" defaultRowHeight="15" x14ac:dyDescent="0.25"/>
  <cols>
    <col min="2" max="2" width="16.28515625" customWidth="1"/>
  </cols>
  <sheetData>
    <row r="2" spans="2:5" x14ac:dyDescent="0.25">
      <c r="B2" s="40" t="s">
        <v>54</v>
      </c>
    </row>
    <row r="3" spans="2:5" x14ac:dyDescent="0.25">
      <c r="B3" s="40" t="s">
        <v>59</v>
      </c>
    </row>
    <row r="4" spans="2:5" x14ac:dyDescent="0.25">
      <c r="B4" s="40" t="s">
        <v>58</v>
      </c>
    </row>
    <row r="5" spans="2:5" x14ac:dyDescent="0.25">
      <c r="B5" s="40" t="s">
        <v>182</v>
      </c>
    </row>
    <row r="6" spans="2:5" x14ac:dyDescent="0.25">
      <c r="B6" s="40" t="s">
        <v>183</v>
      </c>
    </row>
    <row r="7" spans="2:5" x14ac:dyDescent="0.25">
      <c r="B7" s="40" t="s">
        <v>56</v>
      </c>
    </row>
    <row r="8" spans="2:5" x14ac:dyDescent="0.25">
      <c r="B8" s="40" t="s">
        <v>181</v>
      </c>
    </row>
    <row r="9" spans="2:5" x14ac:dyDescent="0.25">
      <c r="B9" s="40" t="s">
        <v>57</v>
      </c>
    </row>
    <row r="11" spans="2:5" x14ac:dyDescent="0.25">
      <c r="B11" s="40" t="s">
        <v>155</v>
      </c>
      <c r="C11" t="s">
        <v>153</v>
      </c>
      <c r="D11" t="s">
        <v>154</v>
      </c>
      <c r="E11" t="s">
        <v>185</v>
      </c>
    </row>
    <row r="12" spans="2:5" x14ac:dyDescent="0.25">
      <c r="B12" t="s">
        <v>156</v>
      </c>
      <c r="C12" t="s">
        <v>157</v>
      </c>
      <c r="D12" t="s">
        <v>158</v>
      </c>
      <c r="E12" t="s">
        <v>185</v>
      </c>
    </row>
    <row r="13" spans="2:5" x14ac:dyDescent="0.25">
      <c r="B13" s="40" t="s">
        <v>159</v>
      </c>
      <c r="C13" t="s">
        <v>157</v>
      </c>
      <c r="D13" t="s">
        <v>160</v>
      </c>
      <c r="E13" t="s">
        <v>184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DGUV Vorschrift 2 Ges.betr.Zeit</vt:lpstr>
      <vt:lpstr>WZ-Code Übersicht</vt:lpstr>
      <vt:lpstr>Zeiten - Vollarbeiter</vt:lpstr>
    </vt:vector>
  </TitlesOfParts>
  <Company>Unfallkasse Nordrhein-Westfalen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rabbersni</dc:creator>
  <cp:lastModifiedBy>Bleckmann Bernd</cp:lastModifiedBy>
  <cp:lastPrinted>2023-08-18T09:25:38Z</cp:lastPrinted>
  <dcterms:created xsi:type="dcterms:W3CDTF">2014-02-07T13:13:37Z</dcterms:created>
  <dcterms:modified xsi:type="dcterms:W3CDTF">2023-10-06T07:01:37Z</dcterms:modified>
</cp:coreProperties>
</file>